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435" windowWidth="16140" windowHeight="9690" tabRatio="540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заявкам'!$A$1:$F$35</definedName>
  </definedNames>
  <calcPr calcId="145621"/>
  <fileRecoveryPr autoRecover="0"/>
</workbook>
</file>

<file path=xl/calcChain.xml><?xml version="1.0" encoding="utf-8"?>
<calcChain xmlns="http://schemas.openxmlformats.org/spreadsheetml/2006/main">
  <c r="E35" i="2" l="1"/>
  <c r="D35" i="2"/>
  <c r="E34" i="2"/>
  <c r="D34" i="2"/>
  <c r="E28" i="2"/>
  <c r="D28" i="2"/>
  <c r="E20" i="2"/>
  <c r="D20" i="2"/>
  <c r="E15" i="2"/>
  <c r="D15" i="2"/>
  <c r="E10" i="2"/>
  <c r="D10" i="2"/>
  <c r="N339" i="1" l="1"/>
  <c r="K339" i="1"/>
  <c r="I339" i="1"/>
  <c r="N338" i="1"/>
  <c r="K338" i="1"/>
  <c r="I338" i="1"/>
  <c r="K100" i="1"/>
  <c r="I100" i="1" l="1"/>
  <c r="N100" i="1"/>
  <c r="B13" i="3" l="1"/>
  <c r="C13" i="3"/>
</calcChain>
</file>

<file path=xl/sharedStrings.xml><?xml version="1.0" encoding="utf-8"?>
<sst xmlns="http://schemas.openxmlformats.org/spreadsheetml/2006/main" count="1060" uniqueCount="277">
  <si>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</si>
  <si>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</si>
  <si>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</si>
  <si>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</si>
  <si>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</si>
  <si>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</si>
  <si>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</si>
  <si>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</si>
  <si>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</si>
  <si>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</si>
  <si>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</si>
  <si>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</si>
  <si>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</si>
  <si>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</si>
  <si>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</si>
  <si>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</si>
  <si>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</si>
  <si>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</si>
  <si>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</si>
  <si>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</si>
  <si>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 Грановщина</t>
  </si>
  <si>
    <t>ПС  Летняя</t>
  </si>
  <si>
    <t>ПС  Хомутово</t>
  </si>
  <si>
    <t>ПС  Ново-Ленино</t>
  </si>
  <si>
    <t>ПС  Карлук</t>
  </si>
  <si>
    <t>ПС  Урик</t>
  </si>
  <si>
    <t>10.06.2015</t>
  </si>
  <si>
    <t>ПС  Березовая</t>
  </si>
  <si>
    <t>ПС  Оек</t>
  </si>
  <si>
    <t>Всего</t>
  </si>
  <si>
    <t>г. Тулун-3</t>
  </si>
  <si>
    <t>г. Братск</t>
  </si>
  <si>
    <t>г. Ангарск</t>
  </si>
  <si>
    <t>ПС 110/10 кВ Тельма</t>
  </si>
  <si>
    <t>ПС 110/10 кВ Новожилкино</t>
  </si>
  <si>
    <t>ПС 35/10 кВ Сосновка</t>
  </si>
  <si>
    <t>ПС  Военный городок</t>
  </si>
  <si>
    <t>ПС 220/10/6 кВ Бытовая 10</t>
  </si>
  <si>
    <t>ПС 35/10 кВ Баклаши</t>
  </si>
  <si>
    <t>ПС 110/35/10 кВ Изумрудная</t>
  </si>
  <si>
    <t>ПС 110/35/10/6 кВ Пивзавод 10</t>
  </si>
  <si>
    <t>ПС  Изумрудная</t>
  </si>
  <si>
    <t>ПС 35/6 кВ Военный городок</t>
  </si>
  <si>
    <t>ПС 220/110/10 кВ Правобережная</t>
  </si>
  <si>
    <t>ПС 220/110/35/6 кВ Ново-Ленино</t>
  </si>
  <si>
    <t>ПС  Бытовая 10</t>
  </si>
  <si>
    <t>ПС  Баклаши</t>
  </si>
  <si>
    <t>ПС 35/10 кВ Мельничная Падь</t>
  </si>
  <si>
    <t>ПС 110/6 кВ Рабочая</t>
  </si>
  <si>
    <t>ПС  Приморская</t>
  </si>
  <si>
    <t>ПС  Правобережная</t>
  </si>
  <si>
    <t>ПС  Рабочая</t>
  </si>
  <si>
    <t>Итого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</si>
  <si>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</si>
  <si>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</si>
  <si>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</si>
  <si>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</si>
  <si>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</si>
  <si>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</si>
  <si>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</si>
  <si>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</si>
  <si>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</si>
  <si>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</si>
  <si>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</si>
  <si>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</si>
  <si>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</si>
  <si>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</si>
  <si>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</si>
  <si>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</si>
  <si>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 xml:space="preserve"> 0/ 0</t>
  </si>
  <si>
    <t>Восточное отделение СЦ Хомутово</t>
  </si>
  <si>
    <t>ВСЕГО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</si>
  <si>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</si>
  <si>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</si>
  <si>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</si>
  <si>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</si>
  <si>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Ангарское отделение СЦ</t>
  </si>
  <si>
    <t>Усольское отделение СЦ</t>
  </si>
  <si>
    <t>Черемховское отделение СЦ</t>
  </si>
  <si>
    <t>Итог</t>
  </si>
  <si>
    <t>ПС  Хогот</t>
  </si>
  <si>
    <t>ПС 35/10 кВ Дзержинск</t>
  </si>
  <si>
    <t>ПС 110/35/10 кВ Новонукутск-110</t>
  </si>
  <si>
    <t>ПС  Глазково 10</t>
  </si>
  <si>
    <t>ПС 110/10 кВ Приморская</t>
  </si>
  <si>
    <t>ПС  Пивзавод 10</t>
  </si>
  <si>
    <t>ПС 35/6 кВ Марата</t>
  </si>
  <si>
    <t>ПС 35/6 кВ Ленино</t>
  </si>
  <si>
    <t>ПС 110/10 кВ Ждановская</t>
  </si>
  <si>
    <t>Усть-Илимское отделение СЦ</t>
  </si>
  <si>
    <t>07.09.2015</t>
  </si>
  <si>
    <t>30.09.2015</t>
  </si>
  <si>
    <t>20.08.2015</t>
  </si>
  <si>
    <t>24.09.2015</t>
  </si>
  <si>
    <t>22.09.2015</t>
  </si>
  <si>
    <t>ПС 110/10/6 кВ Глазково 10</t>
  </si>
  <si>
    <t>ПС  Восточная</t>
  </si>
  <si>
    <t>15.10.2015</t>
  </si>
  <si>
    <t>01.10.2015</t>
  </si>
  <si>
    <t>20.10.2015</t>
  </si>
  <si>
    <t>19.10.2015</t>
  </si>
  <si>
    <t>21.10.2015</t>
  </si>
  <si>
    <t>07.10.2015</t>
  </si>
  <si>
    <t>14.10.2015</t>
  </si>
  <si>
    <t>12.10.2015</t>
  </si>
  <si>
    <t>29.10.2015</t>
  </si>
  <si>
    <t>ПС  Захал</t>
  </si>
  <si>
    <t>15.06.2015</t>
  </si>
  <si>
    <t>ПС 110/10/6 кВ Центральная 10</t>
  </si>
  <si>
    <t xml:space="preserve"> 1/ 15</t>
  </si>
  <si>
    <t>19.11.2015</t>
  </si>
  <si>
    <t>10.11.2015</t>
  </si>
  <si>
    <t>16.11.2015</t>
  </si>
  <si>
    <t>24.11.2015</t>
  </si>
  <si>
    <t>18.11.2015</t>
  </si>
  <si>
    <t>09.11.2015</t>
  </si>
  <si>
    <t>23.11.2015</t>
  </si>
  <si>
    <t>03.11.2015</t>
  </si>
  <si>
    <t>17.11.2015</t>
  </si>
  <si>
    <t>11.11.2015</t>
  </si>
  <si>
    <t>25.11.2015</t>
  </si>
  <si>
    <t>ПС 35/10 кВ Лыловщина</t>
  </si>
  <si>
    <t>02.11.2015</t>
  </si>
  <si>
    <t>26.11.2015</t>
  </si>
  <si>
    <t>12.11.2015</t>
  </si>
  <si>
    <t>30.11.2015</t>
  </si>
  <si>
    <t>"Западные электрические сети"</t>
  </si>
  <si>
    <t>ПС 35/10 кВ Центральный Хазан</t>
  </si>
  <si>
    <t>"Северные электрические сети"</t>
  </si>
  <si>
    <t>ПС 35/10 кВ Александровка</t>
  </si>
  <si>
    <t>"Центральные электрические сети"</t>
  </si>
  <si>
    <t>ПС 35/10 кВ Железнодорожник</t>
  </si>
  <si>
    <t>ПС 35/10 кВ Кутулик-35</t>
  </si>
  <si>
    <t>"Южные электрические сети"</t>
  </si>
  <si>
    <t>ПС 110/10 кВ Знаменская-2</t>
  </si>
  <si>
    <t>ПС 35/6 кВ Жилкино</t>
  </si>
  <si>
    <t>14.12.2015</t>
  </si>
  <si>
    <t>10.12.2015</t>
  </si>
  <si>
    <t>29.12.2015</t>
  </si>
  <si>
    <t>03.12.2015</t>
  </si>
  <si>
    <t>17.12.2015</t>
  </si>
  <si>
    <t>15.12.2015</t>
  </si>
  <si>
    <t>02.12.2015</t>
  </si>
  <si>
    <t>31.12.2015</t>
  </si>
  <si>
    <t>ПС 35/10 кВ Грановщина</t>
  </si>
  <si>
    <t>09.12.2015</t>
  </si>
  <si>
    <t>ПС 35/10 кВ Оек</t>
  </si>
  <si>
    <t>16.12.2015</t>
  </si>
  <si>
    <t>23.12.2015</t>
  </si>
  <si>
    <t>08.12.2015</t>
  </si>
  <si>
    <t>ПС 110/35/10,5 кВ Урик</t>
  </si>
  <si>
    <t>ПС 110/35/10 кВ Хомутово</t>
  </si>
  <si>
    <t>30.12.2015</t>
  </si>
  <si>
    <t>21.12.2015</t>
  </si>
  <si>
    <t>22.12.2015</t>
  </si>
  <si>
    <t>ПС 110/10 кВ Ново-Ленино</t>
  </si>
  <si>
    <t>24.12.2015</t>
  </si>
  <si>
    <t>28.12.2015</t>
  </si>
  <si>
    <t>ПС  РП Ново-Лисиха</t>
  </si>
  <si>
    <t>07.12.2015</t>
  </si>
  <si>
    <t>ПС 110/10 кВ Карлук</t>
  </si>
  <si>
    <t>ПС 10,5 кВ РП Н.Лисиха</t>
  </si>
  <si>
    <t>ПС 110/10 кВ Тихоновка</t>
  </si>
  <si>
    <t>ПС 110/35/10,5 кВ Качуг</t>
  </si>
  <si>
    <t>ПС 110/35/10 кВ Баяндай</t>
  </si>
  <si>
    <t>ПС 110/35/10 кВ Качуг</t>
  </si>
  <si>
    <t>ПС Т-1 110/10; Т-2 35/1 кВ Черноруд</t>
  </si>
  <si>
    <t>ПС 35/10 кВ Олонки</t>
  </si>
  <si>
    <t>ПС 35/10 кВ Хужир</t>
  </si>
  <si>
    <t>ПС 110/10 кВ Бохан</t>
  </si>
  <si>
    <t>ПС 10,5 кВ РП Ново-Лисиха</t>
  </si>
  <si>
    <t>ПС 110/35/10 кВ Урик</t>
  </si>
  <si>
    <t>ПС 110/10 кВ Новобирюсинск</t>
  </si>
  <si>
    <t>ПС 35/10 кВ Или</t>
  </si>
  <si>
    <t>ПС 35/10 кВ Тангуй</t>
  </si>
  <si>
    <t>ПС 110/35/10/6 кВ Березняки</t>
  </si>
  <si>
    <t>ПС 110/10 кВ Еловка</t>
  </si>
  <si>
    <t>ПС 110/35/10 кВ Еловка</t>
  </si>
  <si>
    <t>ПС  БЦБК</t>
  </si>
  <si>
    <t>ПС 110/10 кВ Луговая</t>
  </si>
  <si>
    <t>05.11.2014</t>
  </si>
  <si>
    <t>ПС 110/10 кВ Городская 10</t>
  </si>
  <si>
    <t>09.09.2014</t>
  </si>
  <si>
    <t>"Восточные электрические сети"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</si>
  <si>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</si>
  <si>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</si>
  <si>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Новоленинское отделение сервисного центра</t>
  </si>
  <si>
    <t>Шелеховское отделение сервисного центра</t>
  </si>
  <si>
    <t xml:space="preserve"> 2/ 30</t>
  </si>
  <si>
    <t xml:space="preserve"> 1/ 7</t>
  </si>
  <si>
    <t>14.01.2016</t>
  </si>
  <si>
    <t>13.01.2016</t>
  </si>
  <si>
    <t>28.01.2016</t>
  </si>
  <si>
    <t>25.01.2016</t>
  </si>
  <si>
    <t>22.01.2016</t>
  </si>
  <si>
    <t>12.01.2016</t>
  </si>
  <si>
    <t>26.01.2016</t>
  </si>
  <si>
    <t>20.01.2016</t>
  </si>
  <si>
    <t>19.01.2016</t>
  </si>
  <si>
    <t>ПС 35/10 кВ Васильевск</t>
  </si>
  <si>
    <t>27.01.2016</t>
  </si>
  <si>
    <t>18.01.2016</t>
  </si>
  <si>
    <t>29.01.2016</t>
  </si>
  <si>
    <t>ПС 110/35/10 кВ Усть-Орда</t>
  </si>
  <si>
    <t>ПС 110/20/10 кВ Жигалово</t>
  </si>
  <si>
    <t>ПС 35/10 кВ Усть-Алтан</t>
  </si>
  <si>
    <t>11.01.2016</t>
  </si>
  <si>
    <t>ПС 35/10 кВ Черемушки</t>
  </si>
  <si>
    <t>ПС  Жигалово</t>
  </si>
  <si>
    <t>21.01.2016</t>
  </si>
  <si>
    <t>ПС 35/10,5 кВ Усть-Уда</t>
  </si>
  <si>
    <t>15.01.2016</t>
  </si>
  <si>
    <t>ПС 35/10,5 кВ Оек</t>
  </si>
  <si>
    <t>ПС 35/10 кВ Тараса</t>
  </si>
  <si>
    <t>ПС 500/110/35 кВ Тайшет</t>
  </si>
  <si>
    <t>24.08.2015</t>
  </si>
  <si>
    <t>ПС 35/10 кВ Шелехово</t>
  </si>
  <si>
    <t>ПС 35/6 кВ Шахта</t>
  </si>
  <si>
    <t>ПС 35/10 кВ Норы</t>
  </si>
  <si>
    <t>ПС 110/35/10 кВ ЗСХК</t>
  </si>
  <si>
    <t>ПС  Карапчанка</t>
  </si>
  <si>
    <t>ПС 35/10 кВ Куватка</t>
  </si>
  <si>
    <t>ПС 110/10 кВ Межница</t>
  </si>
  <si>
    <t>ПС 110/10 кВ Подымахино</t>
  </si>
  <si>
    <t>ПС 220/6/6 кВ № 6</t>
  </si>
  <si>
    <t>ПС 35/6 кВ № 5</t>
  </si>
  <si>
    <t>ПС 35/10 кВ Апхульта</t>
  </si>
  <si>
    <t>ПС 110/35/10 кВ Алтарик</t>
  </si>
  <si>
    <t>ПС 35/10 кВ Зоны</t>
  </si>
  <si>
    <t>ПС 110/35/10 кВ Бахтай</t>
  </si>
  <si>
    <t>ПС 110/35/6/10 кВ Кутулик-110</t>
  </si>
  <si>
    <t>ПС 35/6 кВ Западная-3</t>
  </si>
  <si>
    <t>23.06.2015</t>
  </si>
  <si>
    <t>09.02.2015</t>
  </si>
  <si>
    <t>12.02.2015</t>
  </si>
  <si>
    <t>02.09.2015</t>
  </si>
  <si>
    <t>ПС  Жилкино</t>
  </si>
  <si>
    <t>ПС  Центральная-10</t>
  </si>
  <si>
    <t>ПС  Луговая</t>
  </si>
  <si>
    <t>11.09.2014</t>
  </si>
  <si>
    <t>29.04.2015</t>
  </si>
  <si>
    <t>06.01.2016</t>
  </si>
  <si>
    <t>ПС 220/110/10 кВ Восточная</t>
  </si>
  <si>
    <t>ПС 35/6 кВ Кузьмиха</t>
  </si>
  <si>
    <t>25.06.2015</t>
  </si>
  <si>
    <t>23.09.2014</t>
  </si>
  <si>
    <t>11.12.2014</t>
  </si>
  <si>
    <t>04.08.2015</t>
  </si>
  <si>
    <t>03.06.2015</t>
  </si>
  <si>
    <t>ПС  Городская 10</t>
  </si>
  <si>
    <t>28.05.2015</t>
  </si>
  <si>
    <t>ПС  Центральная 10</t>
  </si>
  <si>
    <t>09.09.2015</t>
  </si>
  <si>
    <t>03.04.2008</t>
  </si>
  <si>
    <t>18.08.2014</t>
  </si>
  <si>
    <t>16.06.2015</t>
  </si>
  <si>
    <t>09.07.2015</t>
  </si>
  <si>
    <t>31.08.2015</t>
  </si>
  <si>
    <t>ПС  Ленино</t>
  </si>
  <si>
    <t>ПС  Октябрьская</t>
  </si>
  <si>
    <t>ПС  Студенческая</t>
  </si>
  <si>
    <t>ПС  Мельничная Падь</t>
  </si>
  <si>
    <t>ПС  Мельниково 6</t>
  </si>
  <si>
    <t>ПС  Оса</t>
  </si>
  <si>
    <t>ПС 10,5 кВ Дзержинск</t>
  </si>
  <si>
    <t>ПС 35/10 кВ Пивовариха</t>
  </si>
  <si>
    <t>ПС  Хужир</t>
  </si>
  <si>
    <t xml:space="preserve"> 8/ 1284.2</t>
  </si>
  <si>
    <t xml:space="preserve"> 6/ 90</t>
  </si>
  <si>
    <t xml:space="preserve"> 14/ 1374.2</t>
  </si>
  <si>
    <t xml:space="preserve"> 1/ 40</t>
  </si>
  <si>
    <t xml:space="preserve"> 1/ 30</t>
  </si>
  <si>
    <t xml:space="preserve"> 2/ 37</t>
  </si>
  <si>
    <t xml:space="preserve"> 5/ 75</t>
  </si>
  <si>
    <t xml:space="preserve"> 10/ 3106</t>
  </si>
  <si>
    <t xml:space="preserve"> 16/ 3196</t>
  </si>
  <si>
    <t xml:space="preserve"> 35/ 4677.2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</si>
</sst>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6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i/>
      <sz val="16"/>
      <color indexed="8"/>
      <name val="Arial"/>
      <family val="2"/>
      <charset val="204"/>
    </font>
    <font>
      <i/>
      <sz val="20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20"/>
      <color indexed="8"/>
      <name val="Verdan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0"/>
      </patternFill>
    </fill>
  </fills>
  <borders count="3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5"/>
      </left>
      <right/>
      <top style="thin">
        <color indexed="15"/>
      </top>
      <bottom style="thin">
        <color indexed="15"/>
      </bottom>
      <diagonal/>
    </border>
    <border>
      <left style="thin">
        <color indexed="12"/>
      </left>
      <right/>
      <top style="thin">
        <color indexed="12"/>
      </top>
      <bottom style="thin">
        <color indexed="15"/>
      </bottom>
      <diagonal/>
    </border>
    <border>
      <left/>
      <right style="thin">
        <color indexed="12"/>
      </right>
      <top style="thin">
        <color indexed="12"/>
      </top>
      <bottom style="thin">
        <color indexed="15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2"/>
      </left>
      <right/>
      <top style="thin">
        <color indexed="15"/>
      </top>
      <bottom style="thin">
        <color indexed="14"/>
      </bottom>
      <diagonal/>
    </border>
    <border>
      <left/>
      <right/>
      <top style="thin">
        <color indexed="15"/>
      </top>
      <bottom style="thin">
        <color indexed="14"/>
      </bottom>
      <diagonal/>
    </border>
    <border>
      <left/>
      <right style="thin">
        <color indexed="14"/>
      </right>
      <top style="thin">
        <color indexed="15"/>
      </top>
      <bottom style="thin">
        <color indexed="14"/>
      </bottom>
      <diagonal/>
    </border>
    <border>
      <left style="thin">
        <color indexed="12"/>
      </left>
      <right/>
      <top style="thin">
        <color indexed="15"/>
      </top>
      <bottom style="thin">
        <color indexed="12"/>
      </bottom>
      <diagonal/>
    </border>
    <border>
      <left/>
      <right style="thin">
        <color indexed="12"/>
      </right>
      <top style="thin">
        <color indexed="15"/>
      </top>
      <bottom style="thin">
        <color indexed="12"/>
      </bottom>
      <diagonal/>
    </border>
    <border>
      <left style="thin">
        <color indexed="12"/>
      </left>
      <right/>
      <top style="thin">
        <color indexed="10"/>
      </top>
      <bottom style="thin">
        <color indexed="14"/>
      </bottom>
      <diagonal/>
    </border>
    <border>
      <left/>
      <right/>
      <top style="thin">
        <color indexed="10"/>
      </top>
      <bottom style="thin">
        <color indexed="14"/>
      </bottom>
      <diagonal/>
    </border>
    <border>
      <left/>
      <right style="thin">
        <color indexed="14"/>
      </right>
      <top style="thin">
        <color indexed="10"/>
      </top>
      <bottom style="thin">
        <color indexed="14"/>
      </bottom>
      <diagonal/>
    </border>
    <border>
      <left style="thin">
        <color indexed="12"/>
      </left>
      <right/>
      <top style="thin">
        <color indexed="10"/>
      </top>
      <bottom style="thin">
        <color indexed="12"/>
      </bottom>
      <diagonal/>
    </border>
    <border>
      <left/>
      <right style="thin">
        <color indexed="12"/>
      </right>
      <top style="thin">
        <color indexed="10"/>
      </top>
      <bottom style="thin">
        <color indexed="12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 style="thin">
        <color indexed="15"/>
      </left>
      <right/>
      <top style="thin">
        <color indexed="15"/>
      </top>
      <bottom style="thin">
        <color indexed="17"/>
      </bottom>
      <diagonal/>
    </border>
    <border>
      <left/>
      <right style="thin">
        <color indexed="15"/>
      </right>
      <top style="thin">
        <color indexed="15"/>
      </top>
      <bottom style="thin">
        <color indexed="17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10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7" borderId="11" xfId="0" applyNumberFormat="1" applyFont="1" applyFill="1" applyBorder="1" applyAlignment="1">
      <alignment horizontal="center"/>
    </xf>
    <xf numFmtId="3" fontId="4" fillId="7" borderId="11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0" fontId="8" fillId="5" borderId="3" xfId="0" applyFont="1" applyFill="1" applyBorder="1" applyAlignment="1" applyProtection="1">
      <alignment horizontal="center" vertical="top" wrapText="1" readingOrder="1"/>
      <protection locked="0"/>
    </xf>
    <xf numFmtId="0" fontId="8" fillId="3" borderId="3" xfId="0" applyFont="1" applyFill="1" applyBorder="1" applyAlignment="1" applyProtection="1">
      <alignment horizontal="center" vertical="top" wrapText="1" readingOrder="1"/>
      <protection locked="0"/>
    </xf>
    <xf numFmtId="0" fontId="9" fillId="2" borderId="6" xfId="0" applyFont="1" applyFill="1" applyBorder="1" applyAlignment="1" applyProtection="1">
      <alignment horizontal="center" vertical="top" wrapText="1" readingOrder="1"/>
      <protection locked="0"/>
    </xf>
    <xf numFmtId="0" fontId="13" fillId="4" borderId="12" xfId="0" applyFont="1" applyFill="1" applyBorder="1" applyAlignment="1" applyProtection="1">
      <alignment horizontal="center" vertical="top" wrapText="1" readingOrder="1"/>
      <protection locked="0"/>
    </xf>
    <xf numFmtId="164" fontId="13" fillId="4" borderId="12" xfId="0" applyNumberFormat="1" applyFont="1" applyFill="1" applyBorder="1" applyAlignment="1" applyProtection="1">
      <alignment horizontal="center" vertical="top" wrapText="1" readingOrder="1"/>
      <protection locked="0"/>
    </xf>
    <xf numFmtId="164" fontId="14" fillId="4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0" fillId="0" borderId="0" xfId="0"/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0" fontId="8" fillId="5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8" fillId="5" borderId="15" xfId="0" applyFont="1" applyFill="1" applyBorder="1" applyAlignment="1" applyProtection="1">
      <alignment horizontal="center" vertical="top" wrapText="1" readingOrder="1"/>
      <protection locked="0"/>
    </xf>
    <xf numFmtId="0" fontId="8" fillId="5" borderId="5" xfId="0" applyFont="1" applyFill="1" applyBorder="1" applyAlignment="1" applyProtection="1">
      <alignment horizontal="center" vertical="top" wrapText="1" readingOrder="1"/>
      <protection locked="0"/>
    </xf>
    <xf numFmtId="0" fontId="8" fillId="2" borderId="15" xfId="0" applyFont="1" applyFill="1" applyBorder="1" applyAlignment="1" applyProtection="1">
      <alignment horizontal="center" vertical="top" wrapText="1" readingOrder="1"/>
      <protection locked="0"/>
    </xf>
    <xf numFmtId="0" fontId="8" fillId="2" borderId="4" xfId="0" applyFont="1" applyFill="1" applyBorder="1" applyAlignment="1" applyProtection="1">
      <alignment horizontal="center" vertical="top" wrapText="1" readingOrder="1"/>
      <protection locked="0"/>
    </xf>
    <xf numFmtId="0" fontId="8" fillId="2" borderId="5" xfId="0" applyFont="1" applyFill="1" applyBorder="1" applyAlignment="1" applyProtection="1">
      <alignment horizontal="center" vertical="top" wrapText="1" readingOrder="1"/>
      <protection locked="0"/>
    </xf>
    <xf numFmtId="0" fontId="8" fillId="4" borderId="15" xfId="0" applyFont="1" applyFill="1" applyBorder="1" applyAlignment="1" applyProtection="1">
      <alignment horizontal="center" vertical="top" wrapText="1" readingOrder="1"/>
      <protection locked="0"/>
    </xf>
    <xf numFmtId="0" fontId="8" fillId="4" borderId="4" xfId="0" applyFont="1" applyFill="1" applyBorder="1" applyAlignment="1" applyProtection="1">
      <alignment horizontal="center" vertical="top" wrapText="1" readingOrder="1"/>
      <protection locked="0"/>
    </xf>
    <xf numFmtId="0" fontId="8" fillId="4" borderId="5" xfId="0" applyFont="1" applyFill="1" applyBorder="1" applyAlignment="1" applyProtection="1">
      <alignment horizontal="center" vertical="top" wrapText="1" readingOrder="1"/>
      <protection locked="0"/>
    </xf>
    <xf numFmtId="0" fontId="8" fillId="3" borderId="15" xfId="0" applyFont="1" applyFill="1" applyBorder="1" applyAlignment="1" applyProtection="1">
      <alignment horizontal="center" vertical="top" wrapText="1" readingOrder="1"/>
      <protection locked="0"/>
    </xf>
    <xf numFmtId="0" fontId="8" fillId="3" borderId="5" xfId="0" applyFont="1" applyFill="1" applyBorder="1" applyAlignment="1" applyProtection="1">
      <alignment horizontal="center" vertical="top" wrapText="1" readingOrder="1"/>
      <protection locked="0"/>
    </xf>
    <xf numFmtId="0" fontId="9" fillId="2" borderId="16" xfId="0" applyFont="1" applyFill="1" applyBorder="1" applyAlignment="1" applyProtection="1">
      <alignment horizontal="center" vertical="top" wrapText="1" readingOrder="1"/>
      <protection locked="0"/>
    </xf>
    <xf numFmtId="0" fontId="9" fillId="2" borderId="7" xfId="0" applyFont="1" applyFill="1" applyBorder="1" applyAlignment="1" applyProtection="1">
      <alignment horizontal="center" vertical="top" wrapText="1" readingOrder="1"/>
      <protection locked="0"/>
    </xf>
    <xf numFmtId="0" fontId="8" fillId="3" borderId="17" xfId="0" applyFont="1" applyFill="1" applyBorder="1" applyAlignment="1" applyProtection="1">
      <alignment horizontal="center" vertical="top" wrapText="1" readingOrder="1"/>
      <protection locked="0"/>
    </xf>
    <xf numFmtId="0" fontId="8" fillId="3" borderId="18" xfId="0" applyFont="1" applyFill="1" applyBorder="1" applyAlignment="1" applyProtection="1">
      <alignment horizontal="center" vertical="top" wrapText="1" readingOrder="1"/>
      <protection locked="0"/>
    </xf>
    <xf numFmtId="0" fontId="15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top" wrapText="1" readingOrder="1"/>
      <protection locked="0"/>
    </xf>
    <xf numFmtId="0" fontId="7" fillId="2" borderId="22" xfId="0" applyFont="1" applyFill="1" applyBorder="1" applyAlignment="1" applyProtection="1">
      <alignment horizontal="center" vertical="center" wrapText="1" readingOrder="1"/>
      <protection locked="0"/>
    </xf>
    <xf numFmtId="0" fontId="7" fillId="2" borderId="2" xfId="0" applyFont="1" applyFill="1" applyBorder="1" applyAlignment="1" applyProtection="1">
      <alignment horizontal="center" vertical="center" wrapText="1" readingOrder="1"/>
      <protection locked="0"/>
    </xf>
    <xf numFmtId="0" fontId="7" fillId="3" borderId="22" xfId="0" applyFont="1" applyFill="1" applyBorder="1" applyAlignment="1" applyProtection="1">
      <alignment horizontal="center" vertical="center" wrapText="1" readingOrder="1"/>
      <protection locked="0"/>
    </xf>
    <xf numFmtId="0" fontId="7" fillId="3" borderId="2" xfId="0" applyFont="1" applyFill="1" applyBorder="1" applyAlignment="1" applyProtection="1">
      <alignment horizontal="center" vertical="center" wrapText="1" readingOrder="1"/>
      <protection locked="0"/>
    </xf>
    <xf numFmtId="0" fontId="8" fillId="2" borderId="19" xfId="0" applyFont="1" applyFill="1" applyBorder="1" applyAlignment="1" applyProtection="1">
      <alignment horizontal="center" vertical="top" wrapText="1" readingOrder="1"/>
      <protection locked="0"/>
    </xf>
    <xf numFmtId="0" fontId="8" fillId="2" borderId="20" xfId="0" applyFont="1" applyFill="1" applyBorder="1" applyAlignment="1" applyProtection="1">
      <alignment horizontal="center" vertical="top" wrapText="1" readingOrder="1"/>
      <protection locked="0"/>
    </xf>
    <xf numFmtId="0" fontId="8" fillId="2" borderId="21" xfId="0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 applyProtection="1">
      <alignment horizontal="center" vertical="top" wrapText="1" readingOrder="1"/>
      <protection locked="0"/>
    </xf>
    <xf numFmtId="0" fontId="13" fillId="2" borderId="24" xfId="0" applyFont="1" applyFill="1" applyBorder="1" applyAlignment="1" applyProtection="1">
      <alignment horizontal="center" vertical="top" wrapText="1" readingOrder="1"/>
      <protection locked="0"/>
    </xf>
    <xf numFmtId="0" fontId="13" fillId="2" borderId="25" xfId="0" applyFont="1" applyFill="1" applyBorder="1" applyAlignment="1" applyProtection="1">
      <alignment horizontal="center" vertical="top" wrapText="1" readingOrder="1"/>
      <protection locked="0"/>
    </xf>
    <xf numFmtId="0" fontId="12" fillId="2" borderId="26" xfId="0" applyFont="1" applyFill="1" applyBorder="1" applyAlignment="1" applyProtection="1">
      <alignment horizontal="center" vertical="top" wrapText="1" readingOrder="1"/>
      <protection locked="0"/>
    </xf>
    <xf numFmtId="0" fontId="12" fillId="2" borderId="27" xfId="0" applyFont="1" applyFill="1" applyBorder="1" applyAlignment="1" applyProtection="1">
      <alignment horizontal="center" vertical="top" wrapText="1" readingOrder="1"/>
      <protection locked="0"/>
    </xf>
    <xf numFmtId="0" fontId="14" fillId="4" borderId="16" xfId="0" applyFont="1" applyFill="1" applyBorder="1" applyAlignment="1" applyProtection="1">
      <alignment horizontal="center" vertical="top" wrapText="1" readingOrder="1"/>
      <protection locked="0"/>
    </xf>
    <xf numFmtId="0" fontId="14" fillId="4" borderId="7" xfId="0" applyFont="1" applyFill="1" applyBorder="1" applyAlignment="1" applyProtection="1">
      <alignment horizontal="center" vertical="top" wrapText="1" readingOrder="1"/>
      <protection locked="0"/>
    </xf>
    <xf numFmtId="0" fontId="14" fillId="4" borderId="17" xfId="0" applyFont="1" applyFill="1" applyBorder="1" applyAlignment="1" applyProtection="1">
      <alignment horizontal="center" vertical="top" wrapText="1" readingOrder="1"/>
      <protection locked="0"/>
    </xf>
    <xf numFmtId="0" fontId="14" fillId="4" borderId="18" xfId="0" applyFont="1" applyFill="1" applyBorder="1" applyAlignment="1" applyProtection="1">
      <alignment horizontal="center" vertical="top" wrapText="1" readingOrder="1"/>
      <protection locked="0"/>
    </xf>
    <xf numFmtId="0" fontId="14" fillId="4" borderId="15" xfId="0" applyFont="1" applyFill="1" applyBorder="1" applyAlignment="1" applyProtection="1">
      <alignment horizontal="center" vertical="top" wrapText="1" readingOrder="1"/>
      <protection locked="0"/>
    </xf>
    <xf numFmtId="0" fontId="14" fillId="4" borderId="5" xfId="0" applyFont="1" applyFill="1" applyBorder="1" applyAlignment="1" applyProtection="1">
      <alignment horizontal="center" vertical="top" wrapText="1" readingOrder="1"/>
      <protection locked="0"/>
    </xf>
    <xf numFmtId="0" fontId="13" fillId="2" borderId="28" xfId="0" applyFont="1" applyFill="1" applyBorder="1" applyAlignment="1" applyProtection="1">
      <alignment horizontal="center" vertical="top" wrapText="1" readingOrder="1"/>
      <protection locked="0"/>
    </xf>
    <xf numFmtId="0" fontId="13" fillId="2" borderId="29" xfId="0" applyFont="1" applyFill="1" applyBorder="1" applyAlignment="1" applyProtection="1">
      <alignment horizontal="center" vertical="top" wrapText="1" readingOrder="1"/>
      <protection locked="0"/>
    </xf>
    <xf numFmtId="0" fontId="13" fillId="2" borderId="30" xfId="0" applyFont="1" applyFill="1" applyBorder="1" applyAlignment="1" applyProtection="1">
      <alignment horizontal="center" vertical="top" wrapText="1" readingOrder="1"/>
      <protection locked="0"/>
    </xf>
    <xf numFmtId="0" fontId="12" fillId="2" borderId="31" xfId="0" applyFont="1" applyFill="1" applyBorder="1" applyAlignment="1" applyProtection="1">
      <alignment horizontal="center" vertical="top" wrapText="1" readingOrder="1"/>
      <protection locked="0"/>
    </xf>
    <xf numFmtId="0" fontId="12" fillId="2" borderId="32" xfId="0" applyFont="1" applyFill="1" applyBorder="1" applyAlignment="1" applyProtection="1">
      <alignment horizontal="center" vertical="top" wrapText="1" readingOrder="1"/>
      <protection locked="0"/>
    </xf>
    <xf numFmtId="0" fontId="11" fillId="3" borderId="22" xfId="0" applyFont="1" applyFill="1" applyBorder="1" applyAlignment="1" applyProtection="1">
      <alignment horizontal="center" vertical="top" wrapText="1" readingOrder="1"/>
      <protection locked="0"/>
    </xf>
    <xf numFmtId="0" fontId="11" fillId="3" borderId="2" xfId="0" applyFont="1" applyFill="1" applyBorder="1" applyAlignment="1" applyProtection="1">
      <alignment horizontal="center" vertical="top" wrapText="1" readingOrder="1"/>
      <protection locked="0"/>
    </xf>
    <xf numFmtId="0" fontId="10" fillId="2" borderId="22" xfId="0" applyFont="1" applyFill="1" applyBorder="1" applyAlignment="1" applyProtection="1">
      <alignment horizontal="center" vertical="top" wrapText="1" readingOrder="1"/>
      <protection locked="0"/>
    </xf>
    <xf numFmtId="0" fontId="10" fillId="2" borderId="2" xfId="0" applyFont="1" applyFill="1" applyBorder="1" applyAlignment="1" applyProtection="1">
      <alignment horizontal="center" vertical="top" wrapText="1" readingOrder="1"/>
      <protection locked="0"/>
    </xf>
    <xf numFmtId="0" fontId="14" fillId="4" borderId="34" xfId="0" applyFont="1" applyFill="1" applyBorder="1" applyAlignment="1" applyProtection="1">
      <alignment horizontal="center" vertical="top" wrapText="1" readingOrder="1"/>
      <protection locked="0"/>
    </xf>
    <xf numFmtId="0" fontId="14" fillId="4" borderId="35" xfId="0" applyFont="1" applyFill="1" applyBorder="1" applyAlignment="1" applyProtection="1">
      <alignment horizontal="center" vertical="top" wrapText="1" readingOrder="1"/>
      <protection locked="0"/>
    </xf>
    <xf numFmtId="0" fontId="14" fillId="8" borderId="33" xfId="0" applyFont="1" applyFill="1" applyBorder="1" applyAlignment="1" applyProtection="1">
      <alignment horizontal="center" vertical="top" wrapText="1" readingOrder="1"/>
      <protection locked="0"/>
    </xf>
    <xf numFmtId="0" fontId="14" fillId="8" borderId="14" xfId="0" applyFont="1" applyFill="1" applyBorder="1" applyAlignment="1" applyProtection="1">
      <alignment horizontal="center" vertical="top" wrapText="1" readingOrder="1"/>
      <protection locked="0"/>
    </xf>
    <xf numFmtId="0" fontId="14" fillId="8" borderId="13" xfId="0" applyFont="1" applyFill="1" applyBorder="1" applyAlignment="1" applyProtection="1">
      <alignment horizontal="center" vertical="top" wrapText="1" readingOrder="1"/>
      <protection locked="0"/>
    </xf>
    <xf numFmtId="164" fontId="14" fillId="8" borderId="13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8" borderId="13" xfId="0" applyFont="1" applyFill="1" applyBorder="1" applyAlignment="1" applyProtection="1">
      <alignment horizontal="center" vertical="top" wrapText="1" readingOrder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1"/>
  <sheetViews>
    <sheetView showGridLines="0" tabSelected="1" zoomScale="85" zoomScaleNormal="85" workbookViewId="0">
      <pane xSplit="2" ySplit="6" topLeftCell="C314" activePane="bottomRight" state="frozen"/>
      <selection pane="topRight" activeCell="C1" sqref="C1"/>
      <selection pane="bottomLeft" activeCell="A7" sqref="A7"/>
      <selection pane="bottomRight" activeCell="G329" sqref="G329:H329"/>
    </sheetView>
  </sheetViews>
  <sheetFormatPr defaultRowHeight="12.75" x14ac:dyDescent="0.2"/>
  <cols>
    <col min="1" max="1" width="5.140625" style="20" customWidth="1"/>
    <col min="2" max="2" width="1.5703125" style="20" customWidth="1"/>
    <col min="3" max="3" width="9.42578125" style="20" customWidth="1"/>
    <col min="4" max="4" width="28" style="20" customWidth="1"/>
    <col min="5" max="5" width="20.5703125" style="20" customWidth="1"/>
    <col min="6" max="6" width="0" style="20" hidden="1" customWidth="1"/>
    <col min="7" max="7" width="15.5703125" style="20" customWidth="1"/>
    <col min="8" max="8" width="6.85546875" style="20" customWidth="1"/>
    <col min="9" max="9" width="21.140625" style="20" customWidth="1"/>
    <col min="10" max="10" width="18.85546875" style="20" customWidth="1"/>
    <col min="11" max="11" width="25.140625" style="20" customWidth="1"/>
    <col min="12" max="12" width="17" style="20" customWidth="1"/>
    <col min="13" max="13" width="9.42578125" style="20" customWidth="1"/>
    <col min="14" max="14" width="23.28515625" style="20" customWidth="1"/>
    <col min="15" max="15" width="0" style="20" hidden="1" customWidth="1"/>
    <col min="16" max="16" width="2" style="20" customWidth="1"/>
    <col min="17" max="256" width="9.140625" style="20"/>
    <col min="257" max="257" width="5.140625" style="20" customWidth="1"/>
    <col min="258" max="258" width="1.5703125" style="20" customWidth="1"/>
    <col min="259" max="259" width="9.42578125" style="20" customWidth="1"/>
    <col min="260" max="260" width="28" style="20" customWidth="1"/>
    <col min="261" max="261" width="20.5703125" style="20" customWidth="1"/>
    <col min="262" max="262" width="0" style="20" hidden="1" customWidth="1"/>
    <col min="263" max="263" width="15.5703125" style="20" customWidth="1"/>
    <col min="264" max="264" width="6.85546875" style="20" customWidth="1"/>
    <col min="265" max="265" width="21.140625" style="20" customWidth="1"/>
    <col min="266" max="266" width="18.85546875" style="20" customWidth="1"/>
    <col min="267" max="267" width="25.140625" style="20" customWidth="1"/>
    <col min="268" max="268" width="17" style="20" customWidth="1"/>
    <col min="269" max="269" width="9.42578125" style="20" customWidth="1"/>
    <col min="270" max="270" width="23.28515625" style="20" customWidth="1"/>
    <col min="271" max="271" width="0" style="20" hidden="1" customWidth="1"/>
    <col min="272" max="272" width="2" style="20" customWidth="1"/>
    <col min="273" max="512" width="9.140625" style="20"/>
    <col min="513" max="513" width="5.140625" style="20" customWidth="1"/>
    <col min="514" max="514" width="1.5703125" style="20" customWidth="1"/>
    <col min="515" max="515" width="9.42578125" style="20" customWidth="1"/>
    <col min="516" max="516" width="28" style="20" customWidth="1"/>
    <col min="517" max="517" width="20.5703125" style="20" customWidth="1"/>
    <col min="518" max="518" width="0" style="20" hidden="1" customWidth="1"/>
    <col min="519" max="519" width="15.5703125" style="20" customWidth="1"/>
    <col min="520" max="520" width="6.85546875" style="20" customWidth="1"/>
    <col min="521" max="521" width="21.140625" style="20" customWidth="1"/>
    <col min="522" max="522" width="18.85546875" style="20" customWidth="1"/>
    <col min="523" max="523" width="25.140625" style="20" customWidth="1"/>
    <col min="524" max="524" width="17" style="20" customWidth="1"/>
    <col min="525" max="525" width="9.42578125" style="20" customWidth="1"/>
    <col min="526" max="526" width="23.28515625" style="20" customWidth="1"/>
    <col min="527" max="527" width="0" style="20" hidden="1" customWidth="1"/>
    <col min="528" max="528" width="2" style="20" customWidth="1"/>
    <col min="529" max="768" width="9.140625" style="20"/>
    <col min="769" max="769" width="5.140625" style="20" customWidth="1"/>
    <col min="770" max="770" width="1.5703125" style="20" customWidth="1"/>
    <col min="771" max="771" width="9.42578125" style="20" customWidth="1"/>
    <col min="772" max="772" width="28" style="20" customWidth="1"/>
    <col min="773" max="773" width="20.5703125" style="20" customWidth="1"/>
    <col min="774" max="774" width="0" style="20" hidden="1" customWidth="1"/>
    <col min="775" max="775" width="15.5703125" style="20" customWidth="1"/>
    <col min="776" max="776" width="6.85546875" style="20" customWidth="1"/>
    <col min="777" max="777" width="21.140625" style="20" customWidth="1"/>
    <col min="778" max="778" width="18.85546875" style="20" customWidth="1"/>
    <col min="779" max="779" width="25.140625" style="20" customWidth="1"/>
    <col min="780" max="780" width="17" style="20" customWidth="1"/>
    <col min="781" max="781" width="9.42578125" style="20" customWidth="1"/>
    <col min="782" max="782" width="23.28515625" style="20" customWidth="1"/>
    <col min="783" max="783" width="0" style="20" hidden="1" customWidth="1"/>
    <col min="784" max="784" width="2" style="20" customWidth="1"/>
    <col min="785" max="1024" width="9.140625" style="20"/>
    <col min="1025" max="1025" width="5.140625" style="20" customWidth="1"/>
    <col min="1026" max="1026" width="1.5703125" style="20" customWidth="1"/>
    <col min="1027" max="1027" width="9.42578125" style="20" customWidth="1"/>
    <col min="1028" max="1028" width="28" style="20" customWidth="1"/>
    <col min="1029" max="1029" width="20.5703125" style="20" customWidth="1"/>
    <col min="1030" max="1030" width="0" style="20" hidden="1" customWidth="1"/>
    <col min="1031" max="1031" width="15.5703125" style="20" customWidth="1"/>
    <col min="1032" max="1032" width="6.85546875" style="20" customWidth="1"/>
    <col min="1033" max="1033" width="21.140625" style="20" customWidth="1"/>
    <col min="1034" max="1034" width="18.85546875" style="20" customWidth="1"/>
    <col min="1035" max="1035" width="25.140625" style="20" customWidth="1"/>
    <col min="1036" max="1036" width="17" style="20" customWidth="1"/>
    <col min="1037" max="1037" width="9.42578125" style="20" customWidth="1"/>
    <col min="1038" max="1038" width="23.28515625" style="20" customWidth="1"/>
    <col min="1039" max="1039" width="0" style="20" hidden="1" customWidth="1"/>
    <col min="1040" max="1040" width="2" style="20" customWidth="1"/>
    <col min="1041" max="1280" width="9.140625" style="20"/>
    <col min="1281" max="1281" width="5.140625" style="20" customWidth="1"/>
    <col min="1282" max="1282" width="1.5703125" style="20" customWidth="1"/>
    <col min="1283" max="1283" width="9.42578125" style="20" customWidth="1"/>
    <col min="1284" max="1284" width="28" style="20" customWidth="1"/>
    <col min="1285" max="1285" width="20.5703125" style="20" customWidth="1"/>
    <col min="1286" max="1286" width="0" style="20" hidden="1" customWidth="1"/>
    <col min="1287" max="1287" width="15.5703125" style="20" customWidth="1"/>
    <col min="1288" max="1288" width="6.85546875" style="20" customWidth="1"/>
    <col min="1289" max="1289" width="21.140625" style="20" customWidth="1"/>
    <col min="1290" max="1290" width="18.85546875" style="20" customWidth="1"/>
    <col min="1291" max="1291" width="25.140625" style="20" customWidth="1"/>
    <col min="1292" max="1292" width="17" style="20" customWidth="1"/>
    <col min="1293" max="1293" width="9.42578125" style="20" customWidth="1"/>
    <col min="1294" max="1294" width="23.28515625" style="20" customWidth="1"/>
    <col min="1295" max="1295" width="0" style="20" hidden="1" customWidth="1"/>
    <col min="1296" max="1296" width="2" style="20" customWidth="1"/>
    <col min="1297" max="1536" width="9.140625" style="20"/>
    <col min="1537" max="1537" width="5.140625" style="20" customWidth="1"/>
    <col min="1538" max="1538" width="1.5703125" style="20" customWidth="1"/>
    <col min="1539" max="1539" width="9.42578125" style="20" customWidth="1"/>
    <col min="1540" max="1540" width="28" style="20" customWidth="1"/>
    <col min="1541" max="1541" width="20.5703125" style="20" customWidth="1"/>
    <col min="1542" max="1542" width="0" style="20" hidden="1" customWidth="1"/>
    <col min="1543" max="1543" width="15.5703125" style="20" customWidth="1"/>
    <col min="1544" max="1544" width="6.85546875" style="20" customWidth="1"/>
    <col min="1545" max="1545" width="21.140625" style="20" customWidth="1"/>
    <col min="1546" max="1546" width="18.85546875" style="20" customWidth="1"/>
    <col min="1547" max="1547" width="25.140625" style="20" customWidth="1"/>
    <col min="1548" max="1548" width="17" style="20" customWidth="1"/>
    <col min="1549" max="1549" width="9.42578125" style="20" customWidth="1"/>
    <col min="1550" max="1550" width="23.28515625" style="20" customWidth="1"/>
    <col min="1551" max="1551" width="0" style="20" hidden="1" customWidth="1"/>
    <col min="1552" max="1552" width="2" style="20" customWidth="1"/>
    <col min="1553" max="1792" width="9.140625" style="20"/>
    <col min="1793" max="1793" width="5.140625" style="20" customWidth="1"/>
    <col min="1794" max="1794" width="1.5703125" style="20" customWidth="1"/>
    <col min="1795" max="1795" width="9.42578125" style="20" customWidth="1"/>
    <col min="1796" max="1796" width="28" style="20" customWidth="1"/>
    <col min="1797" max="1797" width="20.5703125" style="20" customWidth="1"/>
    <col min="1798" max="1798" width="0" style="20" hidden="1" customWidth="1"/>
    <col min="1799" max="1799" width="15.5703125" style="20" customWidth="1"/>
    <col min="1800" max="1800" width="6.85546875" style="20" customWidth="1"/>
    <col min="1801" max="1801" width="21.140625" style="20" customWidth="1"/>
    <col min="1802" max="1802" width="18.85546875" style="20" customWidth="1"/>
    <col min="1803" max="1803" width="25.140625" style="20" customWidth="1"/>
    <col min="1804" max="1804" width="17" style="20" customWidth="1"/>
    <col min="1805" max="1805" width="9.42578125" style="20" customWidth="1"/>
    <col min="1806" max="1806" width="23.28515625" style="20" customWidth="1"/>
    <col min="1807" max="1807" width="0" style="20" hidden="1" customWidth="1"/>
    <col min="1808" max="1808" width="2" style="20" customWidth="1"/>
    <col min="1809" max="2048" width="9.140625" style="20"/>
    <col min="2049" max="2049" width="5.140625" style="20" customWidth="1"/>
    <col min="2050" max="2050" width="1.5703125" style="20" customWidth="1"/>
    <col min="2051" max="2051" width="9.42578125" style="20" customWidth="1"/>
    <col min="2052" max="2052" width="28" style="20" customWidth="1"/>
    <col min="2053" max="2053" width="20.5703125" style="20" customWidth="1"/>
    <col min="2054" max="2054" width="0" style="20" hidden="1" customWidth="1"/>
    <col min="2055" max="2055" width="15.5703125" style="20" customWidth="1"/>
    <col min="2056" max="2056" width="6.85546875" style="20" customWidth="1"/>
    <col min="2057" max="2057" width="21.140625" style="20" customWidth="1"/>
    <col min="2058" max="2058" width="18.85546875" style="20" customWidth="1"/>
    <col min="2059" max="2059" width="25.140625" style="20" customWidth="1"/>
    <col min="2060" max="2060" width="17" style="20" customWidth="1"/>
    <col min="2061" max="2061" width="9.42578125" style="20" customWidth="1"/>
    <col min="2062" max="2062" width="23.28515625" style="20" customWidth="1"/>
    <col min="2063" max="2063" width="0" style="20" hidden="1" customWidth="1"/>
    <col min="2064" max="2064" width="2" style="20" customWidth="1"/>
    <col min="2065" max="2304" width="9.140625" style="20"/>
    <col min="2305" max="2305" width="5.140625" style="20" customWidth="1"/>
    <col min="2306" max="2306" width="1.5703125" style="20" customWidth="1"/>
    <col min="2307" max="2307" width="9.42578125" style="20" customWidth="1"/>
    <col min="2308" max="2308" width="28" style="20" customWidth="1"/>
    <col min="2309" max="2309" width="20.5703125" style="20" customWidth="1"/>
    <col min="2310" max="2310" width="0" style="20" hidden="1" customWidth="1"/>
    <col min="2311" max="2311" width="15.5703125" style="20" customWidth="1"/>
    <col min="2312" max="2312" width="6.85546875" style="20" customWidth="1"/>
    <col min="2313" max="2313" width="21.140625" style="20" customWidth="1"/>
    <col min="2314" max="2314" width="18.85546875" style="20" customWidth="1"/>
    <col min="2315" max="2315" width="25.140625" style="20" customWidth="1"/>
    <col min="2316" max="2316" width="17" style="20" customWidth="1"/>
    <col min="2317" max="2317" width="9.42578125" style="20" customWidth="1"/>
    <col min="2318" max="2318" width="23.28515625" style="20" customWidth="1"/>
    <col min="2319" max="2319" width="0" style="20" hidden="1" customWidth="1"/>
    <col min="2320" max="2320" width="2" style="20" customWidth="1"/>
    <col min="2321" max="2560" width="9.140625" style="20"/>
    <col min="2561" max="2561" width="5.140625" style="20" customWidth="1"/>
    <col min="2562" max="2562" width="1.5703125" style="20" customWidth="1"/>
    <col min="2563" max="2563" width="9.42578125" style="20" customWidth="1"/>
    <col min="2564" max="2564" width="28" style="20" customWidth="1"/>
    <col min="2565" max="2565" width="20.5703125" style="20" customWidth="1"/>
    <col min="2566" max="2566" width="0" style="20" hidden="1" customWidth="1"/>
    <col min="2567" max="2567" width="15.5703125" style="20" customWidth="1"/>
    <col min="2568" max="2568" width="6.85546875" style="20" customWidth="1"/>
    <col min="2569" max="2569" width="21.140625" style="20" customWidth="1"/>
    <col min="2570" max="2570" width="18.85546875" style="20" customWidth="1"/>
    <col min="2571" max="2571" width="25.140625" style="20" customWidth="1"/>
    <col min="2572" max="2572" width="17" style="20" customWidth="1"/>
    <col min="2573" max="2573" width="9.42578125" style="20" customWidth="1"/>
    <col min="2574" max="2574" width="23.28515625" style="20" customWidth="1"/>
    <col min="2575" max="2575" width="0" style="20" hidden="1" customWidth="1"/>
    <col min="2576" max="2576" width="2" style="20" customWidth="1"/>
    <col min="2577" max="2816" width="9.140625" style="20"/>
    <col min="2817" max="2817" width="5.140625" style="20" customWidth="1"/>
    <col min="2818" max="2818" width="1.5703125" style="20" customWidth="1"/>
    <col min="2819" max="2819" width="9.42578125" style="20" customWidth="1"/>
    <col min="2820" max="2820" width="28" style="20" customWidth="1"/>
    <col min="2821" max="2821" width="20.5703125" style="20" customWidth="1"/>
    <col min="2822" max="2822" width="0" style="20" hidden="1" customWidth="1"/>
    <col min="2823" max="2823" width="15.5703125" style="20" customWidth="1"/>
    <col min="2824" max="2824" width="6.85546875" style="20" customWidth="1"/>
    <col min="2825" max="2825" width="21.140625" style="20" customWidth="1"/>
    <col min="2826" max="2826" width="18.85546875" style="20" customWidth="1"/>
    <col min="2827" max="2827" width="25.140625" style="20" customWidth="1"/>
    <col min="2828" max="2828" width="17" style="20" customWidth="1"/>
    <col min="2829" max="2829" width="9.42578125" style="20" customWidth="1"/>
    <col min="2830" max="2830" width="23.28515625" style="20" customWidth="1"/>
    <col min="2831" max="2831" width="0" style="20" hidden="1" customWidth="1"/>
    <col min="2832" max="2832" width="2" style="20" customWidth="1"/>
    <col min="2833" max="3072" width="9.140625" style="20"/>
    <col min="3073" max="3073" width="5.140625" style="20" customWidth="1"/>
    <col min="3074" max="3074" width="1.5703125" style="20" customWidth="1"/>
    <col min="3075" max="3075" width="9.42578125" style="20" customWidth="1"/>
    <col min="3076" max="3076" width="28" style="20" customWidth="1"/>
    <col min="3077" max="3077" width="20.5703125" style="20" customWidth="1"/>
    <col min="3078" max="3078" width="0" style="20" hidden="1" customWidth="1"/>
    <col min="3079" max="3079" width="15.5703125" style="20" customWidth="1"/>
    <col min="3080" max="3080" width="6.85546875" style="20" customWidth="1"/>
    <col min="3081" max="3081" width="21.140625" style="20" customWidth="1"/>
    <col min="3082" max="3082" width="18.85546875" style="20" customWidth="1"/>
    <col min="3083" max="3083" width="25.140625" style="20" customWidth="1"/>
    <col min="3084" max="3084" width="17" style="20" customWidth="1"/>
    <col min="3085" max="3085" width="9.42578125" style="20" customWidth="1"/>
    <col min="3086" max="3086" width="23.28515625" style="20" customWidth="1"/>
    <col min="3087" max="3087" width="0" style="20" hidden="1" customWidth="1"/>
    <col min="3088" max="3088" width="2" style="20" customWidth="1"/>
    <col min="3089" max="3328" width="9.140625" style="20"/>
    <col min="3329" max="3329" width="5.140625" style="20" customWidth="1"/>
    <col min="3330" max="3330" width="1.5703125" style="20" customWidth="1"/>
    <col min="3331" max="3331" width="9.42578125" style="20" customWidth="1"/>
    <col min="3332" max="3332" width="28" style="20" customWidth="1"/>
    <col min="3333" max="3333" width="20.5703125" style="20" customWidth="1"/>
    <col min="3334" max="3334" width="0" style="20" hidden="1" customWidth="1"/>
    <col min="3335" max="3335" width="15.5703125" style="20" customWidth="1"/>
    <col min="3336" max="3336" width="6.85546875" style="20" customWidth="1"/>
    <col min="3337" max="3337" width="21.140625" style="20" customWidth="1"/>
    <col min="3338" max="3338" width="18.85546875" style="20" customWidth="1"/>
    <col min="3339" max="3339" width="25.140625" style="20" customWidth="1"/>
    <col min="3340" max="3340" width="17" style="20" customWidth="1"/>
    <col min="3341" max="3341" width="9.42578125" style="20" customWidth="1"/>
    <col min="3342" max="3342" width="23.28515625" style="20" customWidth="1"/>
    <col min="3343" max="3343" width="0" style="20" hidden="1" customWidth="1"/>
    <col min="3344" max="3344" width="2" style="20" customWidth="1"/>
    <col min="3345" max="3584" width="9.140625" style="20"/>
    <col min="3585" max="3585" width="5.140625" style="20" customWidth="1"/>
    <col min="3586" max="3586" width="1.5703125" style="20" customWidth="1"/>
    <col min="3587" max="3587" width="9.42578125" style="20" customWidth="1"/>
    <col min="3588" max="3588" width="28" style="20" customWidth="1"/>
    <col min="3589" max="3589" width="20.5703125" style="20" customWidth="1"/>
    <col min="3590" max="3590" width="0" style="20" hidden="1" customWidth="1"/>
    <col min="3591" max="3591" width="15.5703125" style="20" customWidth="1"/>
    <col min="3592" max="3592" width="6.85546875" style="20" customWidth="1"/>
    <col min="3593" max="3593" width="21.140625" style="20" customWidth="1"/>
    <col min="3594" max="3594" width="18.85546875" style="20" customWidth="1"/>
    <col min="3595" max="3595" width="25.140625" style="20" customWidth="1"/>
    <col min="3596" max="3596" width="17" style="20" customWidth="1"/>
    <col min="3597" max="3597" width="9.42578125" style="20" customWidth="1"/>
    <col min="3598" max="3598" width="23.28515625" style="20" customWidth="1"/>
    <col min="3599" max="3599" width="0" style="20" hidden="1" customWidth="1"/>
    <col min="3600" max="3600" width="2" style="20" customWidth="1"/>
    <col min="3601" max="3840" width="9.140625" style="20"/>
    <col min="3841" max="3841" width="5.140625" style="20" customWidth="1"/>
    <col min="3842" max="3842" width="1.5703125" style="20" customWidth="1"/>
    <col min="3843" max="3843" width="9.42578125" style="20" customWidth="1"/>
    <col min="3844" max="3844" width="28" style="20" customWidth="1"/>
    <col min="3845" max="3845" width="20.5703125" style="20" customWidth="1"/>
    <col min="3846" max="3846" width="0" style="20" hidden="1" customWidth="1"/>
    <col min="3847" max="3847" width="15.5703125" style="20" customWidth="1"/>
    <col min="3848" max="3848" width="6.85546875" style="20" customWidth="1"/>
    <col min="3849" max="3849" width="21.140625" style="20" customWidth="1"/>
    <col min="3850" max="3850" width="18.85546875" style="20" customWidth="1"/>
    <col min="3851" max="3851" width="25.140625" style="20" customWidth="1"/>
    <col min="3852" max="3852" width="17" style="20" customWidth="1"/>
    <col min="3853" max="3853" width="9.42578125" style="20" customWidth="1"/>
    <col min="3854" max="3854" width="23.28515625" style="20" customWidth="1"/>
    <col min="3855" max="3855" width="0" style="20" hidden="1" customWidth="1"/>
    <col min="3856" max="3856" width="2" style="20" customWidth="1"/>
    <col min="3857" max="4096" width="9.140625" style="20"/>
    <col min="4097" max="4097" width="5.140625" style="20" customWidth="1"/>
    <col min="4098" max="4098" width="1.5703125" style="20" customWidth="1"/>
    <col min="4099" max="4099" width="9.42578125" style="20" customWidth="1"/>
    <col min="4100" max="4100" width="28" style="20" customWidth="1"/>
    <col min="4101" max="4101" width="20.5703125" style="20" customWidth="1"/>
    <col min="4102" max="4102" width="0" style="20" hidden="1" customWidth="1"/>
    <col min="4103" max="4103" width="15.5703125" style="20" customWidth="1"/>
    <col min="4104" max="4104" width="6.85546875" style="20" customWidth="1"/>
    <col min="4105" max="4105" width="21.140625" style="20" customWidth="1"/>
    <col min="4106" max="4106" width="18.85546875" style="20" customWidth="1"/>
    <col min="4107" max="4107" width="25.140625" style="20" customWidth="1"/>
    <col min="4108" max="4108" width="17" style="20" customWidth="1"/>
    <col min="4109" max="4109" width="9.42578125" style="20" customWidth="1"/>
    <col min="4110" max="4110" width="23.28515625" style="20" customWidth="1"/>
    <col min="4111" max="4111" width="0" style="20" hidden="1" customWidth="1"/>
    <col min="4112" max="4112" width="2" style="20" customWidth="1"/>
    <col min="4113" max="4352" width="9.140625" style="20"/>
    <col min="4353" max="4353" width="5.140625" style="20" customWidth="1"/>
    <col min="4354" max="4354" width="1.5703125" style="20" customWidth="1"/>
    <col min="4355" max="4355" width="9.42578125" style="20" customWidth="1"/>
    <col min="4356" max="4356" width="28" style="20" customWidth="1"/>
    <col min="4357" max="4357" width="20.5703125" style="20" customWidth="1"/>
    <col min="4358" max="4358" width="0" style="20" hidden="1" customWidth="1"/>
    <col min="4359" max="4359" width="15.5703125" style="20" customWidth="1"/>
    <col min="4360" max="4360" width="6.85546875" style="20" customWidth="1"/>
    <col min="4361" max="4361" width="21.140625" style="20" customWidth="1"/>
    <col min="4362" max="4362" width="18.85546875" style="20" customWidth="1"/>
    <col min="4363" max="4363" width="25.140625" style="20" customWidth="1"/>
    <col min="4364" max="4364" width="17" style="20" customWidth="1"/>
    <col min="4365" max="4365" width="9.42578125" style="20" customWidth="1"/>
    <col min="4366" max="4366" width="23.28515625" style="20" customWidth="1"/>
    <col min="4367" max="4367" width="0" style="20" hidden="1" customWidth="1"/>
    <col min="4368" max="4368" width="2" style="20" customWidth="1"/>
    <col min="4369" max="4608" width="9.140625" style="20"/>
    <col min="4609" max="4609" width="5.140625" style="20" customWidth="1"/>
    <col min="4610" max="4610" width="1.5703125" style="20" customWidth="1"/>
    <col min="4611" max="4611" width="9.42578125" style="20" customWidth="1"/>
    <col min="4612" max="4612" width="28" style="20" customWidth="1"/>
    <col min="4613" max="4613" width="20.5703125" style="20" customWidth="1"/>
    <col min="4614" max="4614" width="0" style="20" hidden="1" customWidth="1"/>
    <col min="4615" max="4615" width="15.5703125" style="20" customWidth="1"/>
    <col min="4616" max="4616" width="6.85546875" style="20" customWidth="1"/>
    <col min="4617" max="4617" width="21.140625" style="20" customWidth="1"/>
    <col min="4618" max="4618" width="18.85546875" style="20" customWidth="1"/>
    <col min="4619" max="4619" width="25.140625" style="20" customWidth="1"/>
    <col min="4620" max="4620" width="17" style="20" customWidth="1"/>
    <col min="4621" max="4621" width="9.42578125" style="20" customWidth="1"/>
    <col min="4622" max="4622" width="23.28515625" style="20" customWidth="1"/>
    <col min="4623" max="4623" width="0" style="20" hidden="1" customWidth="1"/>
    <col min="4624" max="4624" width="2" style="20" customWidth="1"/>
    <col min="4625" max="4864" width="9.140625" style="20"/>
    <col min="4865" max="4865" width="5.140625" style="20" customWidth="1"/>
    <col min="4866" max="4866" width="1.5703125" style="20" customWidth="1"/>
    <col min="4867" max="4867" width="9.42578125" style="20" customWidth="1"/>
    <col min="4868" max="4868" width="28" style="20" customWidth="1"/>
    <col min="4869" max="4869" width="20.5703125" style="20" customWidth="1"/>
    <col min="4870" max="4870" width="0" style="20" hidden="1" customWidth="1"/>
    <col min="4871" max="4871" width="15.5703125" style="20" customWidth="1"/>
    <col min="4872" max="4872" width="6.85546875" style="20" customWidth="1"/>
    <col min="4873" max="4873" width="21.140625" style="20" customWidth="1"/>
    <col min="4874" max="4874" width="18.85546875" style="20" customWidth="1"/>
    <col min="4875" max="4875" width="25.140625" style="20" customWidth="1"/>
    <col min="4876" max="4876" width="17" style="20" customWidth="1"/>
    <col min="4877" max="4877" width="9.42578125" style="20" customWidth="1"/>
    <col min="4878" max="4878" width="23.28515625" style="20" customWidth="1"/>
    <col min="4879" max="4879" width="0" style="20" hidden="1" customWidth="1"/>
    <col min="4880" max="4880" width="2" style="20" customWidth="1"/>
    <col min="4881" max="5120" width="9.140625" style="20"/>
    <col min="5121" max="5121" width="5.140625" style="20" customWidth="1"/>
    <col min="5122" max="5122" width="1.5703125" style="20" customWidth="1"/>
    <col min="5123" max="5123" width="9.42578125" style="20" customWidth="1"/>
    <col min="5124" max="5124" width="28" style="20" customWidth="1"/>
    <col min="5125" max="5125" width="20.5703125" style="20" customWidth="1"/>
    <col min="5126" max="5126" width="0" style="20" hidden="1" customWidth="1"/>
    <col min="5127" max="5127" width="15.5703125" style="20" customWidth="1"/>
    <col min="5128" max="5128" width="6.85546875" style="20" customWidth="1"/>
    <col min="5129" max="5129" width="21.140625" style="20" customWidth="1"/>
    <col min="5130" max="5130" width="18.85546875" style="20" customWidth="1"/>
    <col min="5131" max="5131" width="25.140625" style="20" customWidth="1"/>
    <col min="5132" max="5132" width="17" style="20" customWidth="1"/>
    <col min="5133" max="5133" width="9.42578125" style="20" customWidth="1"/>
    <col min="5134" max="5134" width="23.28515625" style="20" customWidth="1"/>
    <col min="5135" max="5135" width="0" style="20" hidden="1" customWidth="1"/>
    <col min="5136" max="5136" width="2" style="20" customWidth="1"/>
    <col min="5137" max="5376" width="9.140625" style="20"/>
    <col min="5377" max="5377" width="5.140625" style="20" customWidth="1"/>
    <col min="5378" max="5378" width="1.5703125" style="20" customWidth="1"/>
    <col min="5379" max="5379" width="9.42578125" style="20" customWidth="1"/>
    <col min="5380" max="5380" width="28" style="20" customWidth="1"/>
    <col min="5381" max="5381" width="20.5703125" style="20" customWidth="1"/>
    <col min="5382" max="5382" width="0" style="20" hidden="1" customWidth="1"/>
    <col min="5383" max="5383" width="15.5703125" style="20" customWidth="1"/>
    <col min="5384" max="5384" width="6.85546875" style="20" customWidth="1"/>
    <col min="5385" max="5385" width="21.140625" style="20" customWidth="1"/>
    <col min="5386" max="5386" width="18.85546875" style="20" customWidth="1"/>
    <col min="5387" max="5387" width="25.140625" style="20" customWidth="1"/>
    <col min="5388" max="5388" width="17" style="20" customWidth="1"/>
    <col min="5389" max="5389" width="9.42578125" style="20" customWidth="1"/>
    <col min="5390" max="5390" width="23.28515625" style="20" customWidth="1"/>
    <col min="5391" max="5391" width="0" style="20" hidden="1" customWidth="1"/>
    <col min="5392" max="5392" width="2" style="20" customWidth="1"/>
    <col min="5393" max="5632" width="9.140625" style="20"/>
    <col min="5633" max="5633" width="5.140625" style="20" customWidth="1"/>
    <col min="5634" max="5634" width="1.5703125" style="20" customWidth="1"/>
    <col min="5635" max="5635" width="9.42578125" style="20" customWidth="1"/>
    <col min="5636" max="5636" width="28" style="20" customWidth="1"/>
    <col min="5637" max="5637" width="20.5703125" style="20" customWidth="1"/>
    <col min="5638" max="5638" width="0" style="20" hidden="1" customWidth="1"/>
    <col min="5639" max="5639" width="15.5703125" style="20" customWidth="1"/>
    <col min="5640" max="5640" width="6.85546875" style="20" customWidth="1"/>
    <col min="5641" max="5641" width="21.140625" style="20" customWidth="1"/>
    <col min="5642" max="5642" width="18.85546875" style="20" customWidth="1"/>
    <col min="5643" max="5643" width="25.140625" style="20" customWidth="1"/>
    <col min="5644" max="5644" width="17" style="20" customWidth="1"/>
    <col min="5645" max="5645" width="9.42578125" style="20" customWidth="1"/>
    <col min="5646" max="5646" width="23.28515625" style="20" customWidth="1"/>
    <col min="5647" max="5647" width="0" style="20" hidden="1" customWidth="1"/>
    <col min="5648" max="5648" width="2" style="20" customWidth="1"/>
    <col min="5649" max="5888" width="9.140625" style="20"/>
    <col min="5889" max="5889" width="5.140625" style="20" customWidth="1"/>
    <col min="5890" max="5890" width="1.5703125" style="20" customWidth="1"/>
    <col min="5891" max="5891" width="9.42578125" style="20" customWidth="1"/>
    <col min="5892" max="5892" width="28" style="20" customWidth="1"/>
    <col min="5893" max="5893" width="20.5703125" style="20" customWidth="1"/>
    <col min="5894" max="5894" width="0" style="20" hidden="1" customWidth="1"/>
    <col min="5895" max="5895" width="15.5703125" style="20" customWidth="1"/>
    <col min="5896" max="5896" width="6.85546875" style="20" customWidth="1"/>
    <col min="5897" max="5897" width="21.140625" style="20" customWidth="1"/>
    <col min="5898" max="5898" width="18.85546875" style="20" customWidth="1"/>
    <col min="5899" max="5899" width="25.140625" style="20" customWidth="1"/>
    <col min="5900" max="5900" width="17" style="20" customWidth="1"/>
    <col min="5901" max="5901" width="9.42578125" style="20" customWidth="1"/>
    <col min="5902" max="5902" width="23.28515625" style="20" customWidth="1"/>
    <col min="5903" max="5903" width="0" style="20" hidden="1" customWidth="1"/>
    <col min="5904" max="5904" width="2" style="20" customWidth="1"/>
    <col min="5905" max="6144" width="9.140625" style="20"/>
    <col min="6145" max="6145" width="5.140625" style="20" customWidth="1"/>
    <col min="6146" max="6146" width="1.5703125" style="20" customWidth="1"/>
    <col min="6147" max="6147" width="9.42578125" style="20" customWidth="1"/>
    <col min="6148" max="6148" width="28" style="20" customWidth="1"/>
    <col min="6149" max="6149" width="20.5703125" style="20" customWidth="1"/>
    <col min="6150" max="6150" width="0" style="20" hidden="1" customWidth="1"/>
    <col min="6151" max="6151" width="15.5703125" style="20" customWidth="1"/>
    <col min="6152" max="6152" width="6.85546875" style="20" customWidth="1"/>
    <col min="6153" max="6153" width="21.140625" style="20" customWidth="1"/>
    <col min="6154" max="6154" width="18.85546875" style="20" customWidth="1"/>
    <col min="6155" max="6155" width="25.140625" style="20" customWidth="1"/>
    <col min="6156" max="6156" width="17" style="20" customWidth="1"/>
    <col min="6157" max="6157" width="9.42578125" style="20" customWidth="1"/>
    <col min="6158" max="6158" width="23.28515625" style="20" customWidth="1"/>
    <col min="6159" max="6159" width="0" style="20" hidden="1" customWidth="1"/>
    <col min="6160" max="6160" width="2" style="20" customWidth="1"/>
    <col min="6161" max="6400" width="9.140625" style="20"/>
    <col min="6401" max="6401" width="5.140625" style="20" customWidth="1"/>
    <col min="6402" max="6402" width="1.5703125" style="20" customWidth="1"/>
    <col min="6403" max="6403" width="9.42578125" style="20" customWidth="1"/>
    <col min="6404" max="6404" width="28" style="20" customWidth="1"/>
    <col min="6405" max="6405" width="20.5703125" style="20" customWidth="1"/>
    <col min="6406" max="6406" width="0" style="20" hidden="1" customWidth="1"/>
    <col min="6407" max="6407" width="15.5703125" style="20" customWidth="1"/>
    <col min="6408" max="6408" width="6.85546875" style="20" customWidth="1"/>
    <col min="6409" max="6409" width="21.140625" style="20" customWidth="1"/>
    <col min="6410" max="6410" width="18.85546875" style="20" customWidth="1"/>
    <col min="6411" max="6411" width="25.140625" style="20" customWidth="1"/>
    <col min="6412" max="6412" width="17" style="20" customWidth="1"/>
    <col min="6413" max="6413" width="9.42578125" style="20" customWidth="1"/>
    <col min="6414" max="6414" width="23.28515625" style="20" customWidth="1"/>
    <col min="6415" max="6415" width="0" style="20" hidden="1" customWidth="1"/>
    <col min="6416" max="6416" width="2" style="20" customWidth="1"/>
    <col min="6417" max="6656" width="9.140625" style="20"/>
    <col min="6657" max="6657" width="5.140625" style="20" customWidth="1"/>
    <col min="6658" max="6658" width="1.5703125" style="20" customWidth="1"/>
    <col min="6659" max="6659" width="9.42578125" style="20" customWidth="1"/>
    <col min="6660" max="6660" width="28" style="20" customWidth="1"/>
    <col min="6661" max="6661" width="20.5703125" style="20" customWidth="1"/>
    <col min="6662" max="6662" width="0" style="20" hidden="1" customWidth="1"/>
    <col min="6663" max="6663" width="15.5703125" style="20" customWidth="1"/>
    <col min="6664" max="6664" width="6.85546875" style="20" customWidth="1"/>
    <col min="6665" max="6665" width="21.140625" style="20" customWidth="1"/>
    <col min="6666" max="6666" width="18.85546875" style="20" customWidth="1"/>
    <col min="6667" max="6667" width="25.140625" style="20" customWidth="1"/>
    <col min="6668" max="6668" width="17" style="20" customWidth="1"/>
    <col min="6669" max="6669" width="9.42578125" style="20" customWidth="1"/>
    <col min="6670" max="6670" width="23.28515625" style="20" customWidth="1"/>
    <col min="6671" max="6671" width="0" style="20" hidden="1" customWidth="1"/>
    <col min="6672" max="6672" width="2" style="20" customWidth="1"/>
    <col min="6673" max="6912" width="9.140625" style="20"/>
    <col min="6913" max="6913" width="5.140625" style="20" customWidth="1"/>
    <col min="6914" max="6914" width="1.5703125" style="20" customWidth="1"/>
    <col min="6915" max="6915" width="9.42578125" style="20" customWidth="1"/>
    <col min="6916" max="6916" width="28" style="20" customWidth="1"/>
    <col min="6917" max="6917" width="20.5703125" style="20" customWidth="1"/>
    <col min="6918" max="6918" width="0" style="20" hidden="1" customWidth="1"/>
    <col min="6919" max="6919" width="15.5703125" style="20" customWidth="1"/>
    <col min="6920" max="6920" width="6.85546875" style="20" customWidth="1"/>
    <col min="6921" max="6921" width="21.140625" style="20" customWidth="1"/>
    <col min="6922" max="6922" width="18.85546875" style="20" customWidth="1"/>
    <col min="6923" max="6923" width="25.140625" style="20" customWidth="1"/>
    <col min="6924" max="6924" width="17" style="20" customWidth="1"/>
    <col min="6925" max="6925" width="9.42578125" style="20" customWidth="1"/>
    <col min="6926" max="6926" width="23.28515625" style="20" customWidth="1"/>
    <col min="6927" max="6927" width="0" style="20" hidden="1" customWidth="1"/>
    <col min="6928" max="6928" width="2" style="20" customWidth="1"/>
    <col min="6929" max="7168" width="9.140625" style="20"/>
    <col min="7169" max="7169" width="5.140625" style="20" customWidth="1"/>
    <col min="7170" max="7170" width="1.5703125" style="20" customWidth="1"/>
    <col min="7171" max="7171" width="9.42578125" style="20" customWidth="1"/>
    <col min="7172" max="7172" width="28" style="20" customWidth="1"/>
    <col min="7173" max="7173" width="20.5703125" style="20" customWidth="1"/>
    <col min="7174" max="7174" width="0" style="20" hidden="1" customWidth="1"/>
    <col min="7175" max="7175" width="15.5703125" style="20" customWidth="1"/>
    <col min="7176" max="7176" width="6.85546875" style="20" customWidth="1"/>
    <col min="7177" max="7177" width="21.140625" style="20" customWidth="1"/>
    <col min="7178" max="7178" width="18.85546875" style="20" customWidth="1"/>
    <col min="7179" max="7179" width="25.140625" style="20" customWidth="1"/>
    <col min="7180" max="7180" width="17" style="20" customWidth="1"/>
    <col min="7181" max="7181" width="9.42578125" style="20" customWidth="1"/>
    <col min="7182" max="7182" width="23.28515625" style="20" customWidth="1"/>
    <col min="7183" max="7183" width="0" style="20" hidden="1" customWidth="1"/>
    <col min="7184" max="7184" width="2" style="20" customWidth="1"/>
    <col min="7185" max="7424" width="9.140625" style="20"/>
    <col min="7425" max="7425" width="5.140625" style="20" customWidth="1"/>
    <col min="7426" max="7426" width="1.5703125" style="20" customWidth="1"/>
    <col min="7427" max="7427" width="9.42578125" style="20" customWidth="1"/>
    <col min="7428" max="7428" width="28" style="20" customWidth="1"/>
    <col min="7429" max="7429" width="20.5703125" style="20" customWidth="1"/>
    <col min="7430" max="7430" width="0" style="20" hidden="1" customWidth="1"/>
    <col min="7431" max="7431" width="15.5703125" style="20" customWidth="1"/>
    <col min="7432" max="7432" width="6.85546875" style="20" customWidth="1"/>
    <col min="7433" max="7433" width="21.140625" style="20" customWidth="1"/>
    <col min="7434" max="7434" width="18.85546875" style="20" customWidth="1"/>
    <col min="7435" max="7435" width="25.140625" style="20" customWidth="1"/>
    <col min="7436" max="7436" width="17" style="20" customWidth="1"/>
    <col min="7437" max="7437" width="9.42578125" style="20" customWidth="1"/>
    <col min="7438" max="7438" width="23.28515625" style="20" customWidth="1"/>
    <col min="7439" max="7439" width="0" style="20" hidden="1" customWidth="1"/>
    <col min="7440" max="7440" width="2" style="20" customWidth="1"/>
    <col min="7441" max="7680" width="9.140625" style="20"/>
    <col min="7681" max="7681" width="5.140625" style="20" customWidth="1"/>
    <col min="7682" max="7682" width="1.5703125" style="20" customWidth="1"/>
    <col min="7683" max="7683" width="9.42578125" style="20" customWidth="1"/>
    <col min="7684" max="7684" width="28" style="20" customWidth="1"/>
    <col min="7685" max="7685" width="20.5703125" style="20" customWidth="1"/>
    <col min="7686" max="7686" width="0" style="20" hidden="1" customWidth="1"/>
    <col min="7687" max="7687" width="15.5703125" style="20" customWidth="1"/>
    <col min="7688" max="7688" width="6.85546875" style="20" customWidth="1"/>
    <col min="7689" max="7689" width="21.140625" style="20" customWidth="1"/>
    <col min="7690" max="7690" width="18.85546875" style="20" customWidth="1"/>
    <col min="7691" max="7691" width="25.140625" style="20" customWidth="1"/>
    <col min="7692" max="7692" width="17" style="20" customWidth="1"/>
    <col min="7693" max="7693" width="9.42578125" style="20" customWidth="1"/>
    <col min="7694" max="7694" width="23.28515625" style="20" customWidth="1"/>
    <col min="7695" max="7695" width="0" style="20" hidden="1" customWidth="1"/>
    <col min="7696" max="7696" width="2" style="20" customWidth="1"/>
    <col min="7697" max="7936" width="9.140625" style="20"/>
    <col min="7937" max="7937" width="5.140625" style="20" customWidth="1"/>
    <col min="7938" max="7938" width="1.5703125" style="20" customWidth="1"/>
    <col min="7939" max="7939" width="9.42578125" style="20" customWidth="1"/>
    <col min="7940" max="7940" width="28" style="20" customWidth="1"/>
    <col min="7941" max="7941" width="20.5703125" style="20" customWidth="1"/>
    <col min="7942" max="7942" width="0" style="20" hidden="1" customWidth="1"/>
    <col min="7943" max="7943" width="15.5703125" style="20" customWidth="1"/>
    <col min="7944" max="7944" width="6.85546875" style="20" customWidth="1"/>
    <col min="7945" max="7945" width="21.140625" style="20" customWidth="1"/>
    <col min="7946" max="7946" width="18.85546875" style="20" customWidth="1"/>
    <col min="7947" max="7947" width="25.140625" style="20" customWidth="1"/>
    <col min="7948" max="7948" width="17" style="20" customWidth="1"/>
    <col min="7949" max="7949" width="9.42578125" style="20" customWidth="1"/>
    <col min="7950" max="7950" width="23.28515625" style="20" customWidth="1"/>
    <col min="7951" max="7951" width="0" style="20" hidden="1" customWidth="1"/>
    <col min="7952" max="7952" width="2" style="20" customWidth="1"/>
    <col min="7953" max="8192" width="9.140625" style="20"/>
    <col min="8193" max="8193" width="5.140625" style="20" customWidth="1"/>
    <col min="8194" max="8194" width="1.5703125" style="20" customWidth="1"/>
    <col min="8195" max="8195" width="9.42578125" style="20" customWidth="1"/>
    <col min="8196" max="8196" width="28" style="20" customWidth="1"/>
    <col min="8197" max="8197" width="20.5703125" style="20" customWidth="1"/>
    <col min="8198" max="8198" width="0" style="20" hidden="1" customWidth="1"/>
    <col min="8199" max="8199" width="15.5703125" style="20" customWidth="1"/>
    <col min="8200" max="8200" width="6.85546875" style="20" customWidth="1"/>
    <col min="8201" max="8201" width="21.140625" style="20" customWidth="1"/>
    <col min="8202" max="8202" width="18.85546875" style="20" customWidth="1"/>
    <col min="8203" max="8203" width="25.140625" style="20" customWidth="1"/>
    <col min="8204" max="8204" width="17" style="20" customWidth="1"/>
    <col min="8205" max="8205" width="9.42578125" style="20" customWidth="1"/>
    <col min="8206" max="8206" width="23.28515625" style="20" customWidth="1"/>
    <col min="8207" max="8207" width="0" style="20" hidden="1" customWidth="1"/>
    <col min="8208" max="8208" width="2" style="20" customWidth="1"/>
    <col min="8209" max="8448" width="9.140625" style="20"/>
    <col min="8449" max="8449" width="5.140625" style="20" customWidth="1"/>
    <col min="8450" max="8450" width="1.5703125" style="20" customWidth="1"/>
    <col min="8451" max="8451" width="9.42578125" style="20" customWidth="1"/>
    <col min="8452" max="8452" width="28" style="20" customWidth="1"/>
    <col min="8453" max="8453" width="20.5703125" style="20" customWidth="1"/>
    <col min="8454" max="8454" width="0" style="20" hidden="1" customWidth="1"/>
    <col min="8455" max="8455" width="15.5703125" style="20" customWidth="1"/>
    <col min="8456" max="8456" width="6.85546875" style="20" customWidth="1"/>
    <col min="8457" max="8457" width="21.140625" style="20" customWidth="1"/>
    <col min="8458" max="8458" width="18.85546875" style="20" customWidth="1"/>
    <col min="8459" max="8459" width="25.140625" style="20" customWidth="1"/>
    <col min="8460" max="8460" width="17" style="20" customWidth="1"/>
    <col min="8461" max="8461" width="9.42578125" style="20" customWidth="1"/>
    <col min="8462" max="8462" width="23.28515625" style="20" customWidth="1"/>
    <col min="8463" max="8463" width="0" style="20" hidden="1" customWidth="1"/>
    <col min="8464" max="8464" width="2" style="20" customWidth="1"/>
    <col min="8465" max="8704" width="9.140625" style="20"/>
    <col min="8705" max="8705" width="5.140625" style="20" customWidth="1"/>
    <col min="8706" max="8706" width="1.5703125" style="20" customWidth="1"/>
    <col min="8707" max="8707" width="9.42578125" style="20" customWidth="1"/>
    <col min="8708" max="8708" width="28" style="20" customWidth="1"/>
    <col min="8709" max="8709" width="20.5703125" style="20" customWidth="1"/>
    <col min="8710" max="8710" width="0" style="20" hidden="1" customWidth="1"/>
    <col min="8711" max="8711" width="15.5703125" style="20" customWidth="1"/>
    <col min="8712" max="8712" width="6.85546875" style="20" customWidth="1"/>
    <col min="8713" max="8713" width="21.140625" style="20" customWidth="1"/>
    <col min="8714" max="8714" width="18.85546875" style="20" customWidth="1"/>
    <col min="8715" max="8715" width="25.140625" style="20" customWidth="1"/>
    <col min="8716" max="8716" width="17" style="20" customWidth="1"/>
    <col min="8717" max="8717" width="9.42578125" style="20" customWidth="1"/>
    <col min="8718" max="8718" width="23.28515625" style="20" customWidth="1"/>
    <col min="8719" max="8719" width="0" style="20" hidden="1" customWidth="1"/>
    <col min="8720" max="8720" width="2" style="20" customWidth="1"/>
    <col min="8721" max="8960" width="9.140625" style="20"/>
    <col min="8961" max="8961" width="5.140625" style="20" customWidth="1"/>
    <col min="8962" max="8962" width="1.5703125" style="20" customWidth="1"/>
    <col min="8963" max="8963" width="9.42578125" style="20" customWidth="1"/>
    <col min="8964" max="8964" width="28" style="20" customWidth="1"/>
    <col min="8965" max="8965" width="20.5703125" style="20" customWidth="1"/>
    <col min="8966" max="8966" width="0" style="20" hidden="1" customWidth="1"/>
    <col min="8967" max="8967" width="15.5703125" style="20" customWidth="1"/>
    <col min="8968" max="8968" width="6.85546875" style="20" customWidth="1"/>
    <col min="8969" max="8969" width="21.140625" style="20" customWidth="1"/>
    <col min="8970" max="8970" width="18.85546875" style="20" customWidth="1"/>
    <col min="8971" max="8971" width="25.140625" style="20" customWidth="1"/>
    <col min="8972" max="8972" width="17" style="20" customWidth="1"/>
    <col min="8973" max="8973" width="9.42578125" style="20" customWidth="1"/>
    <col min="8974" max="8974" width="23.28515625" style="20" customWidth="1"/>
    <col min="8975" max="8975" width="0" style="20" hidden="1" customWidth="1"/>
    <col min="8976" max="8976" width="2" style="20" customWidth="1"/>
    <col min="8977" max="9216" width="9.140625" style="20"/>
    <col min="9217" max="9217" width="5.140625" style="20" customWidth="1"/>
    <col min="9218" max="9218" width="1.5703125" style="20" customWidth="1"/>
    <col min="9219" max="9219" width="9.42578125" style="20" customWidth="1"/>
    <col min="9220" max="9220" width="28" style="20" customWidth="1"/>
    <col min="9221" max="9221" width="20.5703125" style="20" customWidth="1"/>
    <col min="9222" max="9222" width="0" style="20" hidden="1" customWidth="1"/>
    <col min="9223" max="9223" width="15.5703125" style="20" customWidth="1"/>
    <col min="9224" max="9224" width="6.85546875" style="20" customWidth="1"/>
    <col min="9225" max="9225" width="21.140625" style="20" customWidth="1"/>
    <col min="9226" max="9226" width="18.85546875" style="20" customWidth="1"/>
    <col min="9227" max="9227" width="25.140625" style="20" customWidth="1"/>
    <col min="9228" max="9228" width="17" style="20" customWidth="1"/>
    <col min="9229" max="9229" width="9.42578125" style="20" customWidth="1"/>
    <col min="9230" max="9230" width="23.28515625" style="20" customWidth="1"/>
    <col min="9231" max="9231" width="0" style="20" hidden="1" customWidth="1"/>
    <col min="9232" max="9232" width="2" style="20" customWidth="1"/>
    <col min="9233" max="9472" width="9.140625" style="20"/>
    <col min="9473" max="9473" width="5.140625" style="20" customWidth="1"/>
    <col min="9474" max="9474" width="1.5703125" style="20" customWidth="1"/>
    <col min="9475" max="9475" width="9.42578125" style="20" customWidth="1"/>
    <col min="9476" max="9476" width="28" style="20" customWidth="1"/>
    <col min="9477" max="9477" width="20.5703125" style="20" customWidth="1"/>
    <col min="9478" max="9478" width="0" style="20" hidden="1" customWidth="1"/>
    <col min="9479" max="9479" width="15.5703125" style="20" customWidth="1"/>
    <col min="9480" max="9480" width="6.85546875" style="20" customWidth="1"/>
    <col min="9481" max="9481" width="21.140625" style="20" customWidth="1"/>
    <col min="9482" max="9482" width="18.85546875" style="20" customWidth="1"/>
    <col min="9483" max="9483" width="25.140625" style="20" customWidth="1"/>
    <col min="9484" max="9484" width="17" style="20" customWidth="1"/>
    <col min="9485" max="9485" width="9.42578125" style="20" customWidth="1"/>
    <col min="9486" max="9486" width="23.28515625" style="20" customWidth="1"/>
    <col min="9487" max="9487" width="0" style="20" hidden="1" customWidth="1"/>
    <col min="9488" max="9488" width="2" style="20" customWidth="1"/>
    <col min="9489" max="9728" width="9.140625" style="20"/>
    <col min="9729" max="9729" width="5.140625" style="20" customWidth="1"/>
    <col min="9730" max="9730" width="1.5703125" style="20" customWidth="1"/>
    <col min="9731" max="9731" width="9.42578125" style="20" customWidth="1"/>
    <col min="9732" max="9732" width="28" style="20" customWidth="1"/>
    <col min="9733" max="9733" width="20.5703125" style="20" customWidth="1"/>
    <col min="9734" max="9734" width="0" style="20" hidden="1" customWidth="1"/>
    <col min="9735" max="9735" width="15.5703125" style="20" customWidth="1"/>
    <col min="9736" max="9736" width="6.85546875" style="20" customWidth="1"/>
    <col min="9737" max="9737" width="21.140625" style="20" customWidth="1"/>
    <col min="9738" max="9738" width="18.85546875" style="20" customWidth="1"/>
    <col min="9739" max="9739" width="25.140625" style="20" customWidth="1"/>
    <col min="9740" max="9740" width="17" style="20" customWidth="1"/>
    <col min="9741" max="9741" width="9.42578125" style="20" customWidth="1"/>
    <col min="9742" max="9742" width="23.28515625" style="20" customWidth="1"/>
    <col min="9743" max="9743" width="0" style="20" hidden="1" customWidth="1"/>
    <col min="9744" max="9744" width="2" style="20" customWidth="1"/>
    <col min="9745" max="9984" width="9.140625" style="20"/>
    <col min="9985" max="9985" width="5.140625" style="20" customWidth="1"/>
    <col min="9986" max="9986" width="1.5703125" style="20" customWidth="1"/>
    <col min="9987" max="9987" width="9.42578125" style="20" customWidth="1"/>
    <col min="9988" max="9988" width="28" style="20" customWidth="1"/>
    <col min="9989" max="9989" width="20.5703125" style="20" customWidth="1"/>
    <col min="9990" max="9990" width="0" style="20" hidden="1" customWidth="1"/>
    <col min="9991" max="9991" width="15.5703125" style="20" customWidth="1"/>
    <col min="9992" max="9992" width="6.85546875" style="20" customWidth="1"/>
    <col min="9993" max="9993" width="21.140625" style="20" customWidth="1"/>
    <col min="9994" max="9994" width="18.85546875" style="20" customWidth="1"/>
    <col min="9995" max="9995" width="25.140625" style="20" customWidth="1"/>
    <col min="9996" max="9996" width="17" style="20" customWidth="1"/>
    <col min="9997" max="9997" width="9.42578125" style="20" customWidth="1"/>
    <col min="9998" max="9998" width="23.28515625" style="20" customWidth="1"/>
    <col min="9999" max="9999" width="0" style="20" hidden="1" customWidth="1"/>
    <col min="10000" max="10000" width="2" style="20" customWidth="1"/>
    <col min="10001" max="10240" width="9.140625" style="20"/>
    <col min="10241" max="10241" width="5.140625" style="20" customWidth="1"/>
    <col min="10242" max="10242" width="1.5703125" style="20" customWidth="1"/>
    <col min="10243" max="10243" width="9.42578125" style="20" customWidth="1"/>
    <col min="10244" max="10244" width="28" style="20" customWidth="1"/>
    <col min="10245" max="10245" width="20.5703125" style="20" customWidth="1"/>
    <col min="10246" max="10246" width="0" style="20" hidden="1" customWidth="1"/>
    <col min="10247" max="10247" width="15.5703125" style="20" customWidth="1"/>
    <col min="10248" max="10248" width="6.85546875" style="20" customWidth="1"/>
    <col min="10249" max="10249" width="21.140625" style="20" customWidth="1"/>
    <col min="10250" max="10250" width="18.85546875" style="20" customWidth="1"/>
    <col min="10251" max="10251" width="25.140625" style="20" customWidth="1"/>
    <col min="10252" max="10252" width="17" style="20" customWidth="1"/>
    <col min="10253" max="10253" width="9.42578125" style="20" customWidth="1"/>
    <col min="10254" max="10254" width="23.28515625" style="20" customWidth="1"/>
    <col min="10255" max="10255" width="0" style="20" hidden="1" customWidth="1"/>
    <col min="10256" max="10256" width="2" style="20" customWidth="1"/>
    <col min="10257" max="10496" width="9.140625" style="20"/>
    <col min="10497" max="10497" width="5.140625" style="20" customWidth="1"/>
    <col min="10498" max="10498" width="1.5703125" style="20" customWidth="1"/>
    <col min="10499" max="10499" width="9.42578125" style="20" customWidth="1"/>
    <col min="10500" max="10500" width="28" style="20" customWidth="1"/>
    <col min="10501" max="10501" width="20.5703125" style="20" customWidth="1"/>
    <col min="10502" max="10502" width="0" style="20" hidden="1" customWidth="1"/>
    <col min="10503" max="10503" width="15.5703125" style="20" customWidth="1"/>
    <col min="10504" max="10504" width="6.85546875" style="20" customWidth="1"/>
    <col min="10505" max="10505" width="21.140625" style="20" customWidth="1"/>
    <col min="10506" max="10506" width="18.85546875" style="20" customWidth="1"/>
    <col min="10507" max="10507" width="25.140625" style="20" customWidth="1"/>
    <col min="10508" max="10508" width="17" style="20" customWidth="1"/>
    <col min="10509" max="10509" width="9.42578125" style="20" customWidth="1"/>
    <col min="10510" max="10510" width="23.28515625" style="20" customWidth="1"/>
    <col min="10511" max="10511" width="0" style="20" hidden="1" customWidth="1"/>
    <col min="10512" max="10512" width="2" style="20" customWidth="1"/>
    <col min="10513" max="10752" width="9.140625" style="20"/>
    <col min="10753" max="10753" width="5.140625" style="20" customWidth="1"/>
    <col min="10754" max="10754" width="1.5703125" style="20" customWidth="1"/>
    <col min="10755" max="10755" width="9.42578125" style="20" customWidth="1"/>
    <col min="10756" max="10756" width="28" style="20" customWidth="1"/>
    <col min="10757" max="10757" width="20.5703125" style="20" customWidth="1"/>
    <col min="10758" max="10758" width="0" style="20" hidden="1" customWidth="1"/>
    <col min="10759" max="10759" width="15.5703125" style="20" customWidth="1"/>
    <col min="10760" max="10760" width="6.85546875" style="20" customWidth="1"/>
    <col min="10761" max="10761" width="21.140625" style="20" customWidth="1"/>
    <col min="10762" max="10762" width="18.85546875" style="20" customWidth="1"/>
    <col min="10763" max="10763" width="25.140625" style="20" customWidth="1"/>
    <col min="10764" max="10764" width="17" style="20" customWidth="1"/>
    <col min="10765" max="10765" width="9.42578125" style="20" customWidth="1"/>
    <col min="10766" max="10766" width="23.28515625" style="20" customWidth="1"/>
    <col min="10767" max="10767" width="0" style="20" hidden="1" customWidth="1"/>
    <col min="10768" max="10768" width="2" style="20" customWidth="1"/>
    <col min="10769" max="11008" width="9.140625" style="20"/>
    <col min="11009" max="11009" width="5.140625" style="20" customWidth="1"/>
    <col min="11010" max="11010" width="1.5703125" style="20" customWidth="1"/>
    <col min="11011" max="11011" width="9.42578125" style="20" customWidth="1"/>
    <col min="11012" max="11012" width="28" style="20" customWidth="1"/>
    <col min="11013" max="11013" width="20.5703125" style="20" customWidth="1"/>
    <col min="11014" max="11014" width="0" style="20" hidden="1" customWidth="1"/>
    <col min="11015" max="11015" width="15.5703125" style="20" customWidth="1"/>
    <col min="11016" max="11016" width="6.85546875" style="20" customWidth="1"/>
    <col min="11017" max="11017" width="21.140625" style="20" customWidth="1"/>
    <col min="11018" max="11018" width="18.85546875" style="20" customWidth="1"/>
    <col min="11019" max="11019" width="25.140625" style="20" customWidth="1"/>
    <col min="11020" max="11020" width="17" style="20" customWidth="1"/>
    <col min="11021" max="11021" width="9.42578125" style="20" customWidth="1"/>
    <col min="11022" max="11022" width="23.28515625" style="20" customWidth="1"/>
    <col min="11023" max="11023" width="0" style="20" hidden="1" customWidth="1"/>
    <col min="11024" max="11024" width="2" style="20" customWidth="1"/>
    <col min="11025" max="11264" width="9.140625" style="20"/>
    <col min="11265" max="11265" width="5.140625" style="20" customWidth="1"/>
    <col min="11266" max="11266" width="1.5703125" style="20" customWidth="1"/>
    <col min="11267" max="11267" width="9.42578125" style="20" customWidth="1"/>
    <col min="11268" max="11268" width="28" style="20" customWidth="1"/>
    <col min="11269" max="11269" width="20.5703125" style="20" customWidth="1"/>
    <col min="11270" max="11270" width="0" style="20" hidden="1" customWidth="1"/>
    <col min="11271" max="11271" width="15.5703125" style="20" customWidth="1"/>
    <col min="11272" max="11272" width="6.85546875" style="20" customWidth="1"/>
    <col min="11273" max="11273" width="21.140625" style="20" customWidth="1"/>
    <col min="11274" max="11274" width="18.85546875" style="20" customWidth="1"/>
    <col min="11275" max="11275" width="25.140625" style="20" customWidth="1"/>
    <col min="11276" max="11276" width="17" style="20" customWidth="1"/>
    <col min="11277" max="11277" width="9.42578125" style="20" customWidth="1"/>
    <col min="11278" max="11278" width="23.28515625" style="20" customWidth="1"/>
    <col min="11279" max="11279" width="0" style="20" hidden="1" customWidth="1"/>
    <col min="11280" max="11280" width="2" style="20" customWidth="1"/>
    <col min="11281" max="11520" width="9.140625" style="20"/>
    <col min="11521" max="11521" width="5.140625" style="20" customWidth="1"/>
    <col min="11522" max="11522" width="1.5703125" style="20" customWidth="1"/>
    <col min="11523" max="11523" width="9.42578125" style="20" customWidth="1"/>
    <col min="11524" max="11524" width="28" style="20" customWidth="1"/>
    <col min="11525" max="11525" width="20.5703125" style="20" customWidth="1"/>
    <col min="11526" max="11526" width="0" style="20" hidden="1" customWidth="1"/>
    <col min="11527" max="11527" width="15.5703125" style="20" customWidth="1"/>
    <col min="11528" max="11528" width="6.85546875" style="20" customWidth="1"/>
    <col min="11529" max="11529" width="21.140625" style="20" customWidth="1"/>
    <col min="11530" max="11530" width="18.85546875" style="20" customWidth="1"/>
    <col min="11531" max="11531" width="25.140625" style="20" customWidth="1"/>
    <col min="11532" max="11532" width="17" style="20" customWidth="1"/>
    <col min="11533" max="11533" width="9.42578125" style="20" customWidth="1"/>
    <col min="11534" max="11534" width="23.28515625" style="20" customWidth="1"/>
    <col min="11535" max="11535" width="0" style="20" hidden="1" customWidth="1"/>
    <col min="11536" max="11536" width="2" style="20" customWidth="1"/>
    <col min="11537" max="11776" width="9.140625" style="20"/>
    <col min="11777" max="11777" width="5.140625" style="20" customWidth="1"/>
    <col min="11778" max="11778" width="1.5703125" style="20" customWidth="1"/>
    <col min="11779" max="11779" width="9.42578125" style="20" customWidth="1"/>
    <col min="11780" max="11780" width="28" style="20" customWidth="1"/>
    <col min="11781" max="11781" width="20.5703125" style="20" customWidth="1"/>
    <col min="11782" max="11782" width="0" style="20" hidden="1" customWidth="1"/>
    <col min="11783" max="11783" width="15.5703125" style="20" customWidth="1"/>
    <col min="11784" max="11784" width="6.85546875" style="20" customWidth="1"/>
    <col min="11785" max="11785" width="21.140625" style="20" customWidth="1"/>
    <col min="11786" max="11786" width="18.85546875" style="20" customWidth="1"/>
    <col min="11787" max="11787" width="25.140625" style="20" customWidth="1"/>
    <col min="11788" max="11788" width="17" style="20" customWidth="1"/>
    <col min="11789" max="11789" width="9.42578125" style="20" customWidth="1"/>
    <col min="11790" max="11790" width="23.28515625" style="20" customWidth="1"/>
    <col min="11791" max="11791" width="0" style="20" hidden="1" customWidth="1"/>
    <col min="11792" max="11792" width="2" style="20" customWidth="1"/>
    <col min="11793" max="12032" width="9.140625" style="20"/>
    <col min="12033" max="12033" width="5.140625" style="20" customWidth="1"/>
    <col min="12034" max="12034" width="1.5703125" style="20" customWidth="1"/>
    <col min="12035" max="12035" width="9.42578125" style="20" customWidth="1"/>
    <col min="12036" max="12036" width="28" style="20" customWidth="1"/>
    <col min="12037" max="12037" width="20.5703125" style="20" customWidth="1"/>
    <col min="12038" max="12038" width="0" style="20" hidden="1" customWidth="1"/>
    <col min="12039" max="12039" width="15.5703125" style="20" customWidth="1"/>
    <col min="12040" max="12040" width="6.85546875" style="20" customWidth="1"/>
    <col min="12041" max="12041" width="21.140625" style="20" customWidth="1"/>
    <col min="12042" max="12042" width="18.85546875" style="20" customWidth="1"/>
    <col min="12043" max="12043" width="25.140625" style="20" customWidth="1"/>
    <col min="12044" max="12044" width="17" style="20" customWidth="1"/>
    <col min="12045" max="12045" width="9.42578125" style="20" customWidth="1"/>
    <col min="12046" max="12046" width="23.28515625" style="20" customWidth="1"/>
    <col min="12047" max="12047" width="0" style="20" hidden="1" customWidth="1"/>
    <col min="12048" max="12048" width="2" style="20" customWidth="1"/>
    <col min="12049" max="12288" width="9.140625" style="20"/>
    <col min="12289" max="12289" width="5.140625" style="20" customWidth="1"/>
    <col min="12290" max="12290" width="1.5703125" style="20" customWidth="1"/>
    <col min="12291" max="12291" width="9.42578125" style="20" customWidth="1"/>
    <col min="12292" max="12292" width="28" style="20" customWidth="1"/>
    <col min="12293" max="12293" width="20.5703125" style="20" customWidth="1"/>
    <col min="12294" max="12294" width="0" style="20" hidden="1" customWidth="1"/>
    <col min="12295" max="12295" width="15.5703125" style="20" customWidth="1"/>
    <col min="12296" max="12296" width="6.85546875" style="20" customWidth="1"/>
    <col min="12297" max="12297" width="21.140625" style="20" customWidth="1"/>
    <col min="12298" max="12298" width="18.85546875" style="20" customWidth="1"/>
    <col min="12299" max="12299" width="25.140625" style="20" customWidth="1"/>
    <col min="12300" max="12300" width="17" style="20" customWidth="1"/>
    <col min="12301" max="12301" width="9.42578125" style="20" customWidth="1"/>
    <col min="12302" max="12302" width="23.28515625" style="20" customWidth="1"/>
    <col min="12303" max="12303" width="0" style="20" hidden="1" customWidth="1"/>
    <col min="12304" max="12304" width="2" style="20" customWidth="1"/>
    <col min="12305" max="12544" width="9.140625" style="20"/>
    <col min="12545" max="12545" width="5.140625" style="20" customWidth="1"/>
    <col min="12546" max="12546" width="1.5703125" style="20" customWidth="1"/>
    <col min="12547" max="12547" width="9.42578125" style="20" customWidth="1"/>
    <col min="12548" max="12548" width="28" style="20" customWidth="1"/>
    <col min="12549" max="12549" width="20.5703125" style="20" customWidth="1"/>
    <col min="12550" max="12550" width="0" style="20" hidden="1" customWidth="1"/>
    <col min="12551" max="12551" width="15.5703125" style="20" customWidth="1"/>
    <col min="12552" max="12552" width="6.85546875" style="20" customWidth="1"/>
    <col min="12553" max="12553" width="21.140625" style="20" customWidth="1"/>
    <col min="12554" max="12554" width="18.85546875" style="20" customWidth="1"/>
    <col min="12555" max="12555" width="25.140625" style="20" customWidth="1"/>
    <col min="12556" max="12556" width="17" style="20" customWidth="1"/>
    <col min="12557" max="12557" width="9.42578125" style="20" customWidth="1"/>
    <col min="12558" max="12558" width="23.28515625" style="20" customWidth="1"/>
    <col min="12559" max="12559" width="0" style="20" hidden="1" customWidth="1"/>
    <col min="12560" max="12560" width="2" style="20" customWidth="1"/>
    <col min="12561" max="12800" width="9.140625" style="20"/>
    <col min="12801" max="12801" width="5.140625" style="20" customWidth="1"/>
    <col min="12802" max="12802" width="1.5703125" style="20" customWidth="1"/>
    <col min="12803" max="12803" width="9.42578125" style="20" customWidth="1"/>
    <col min="12804" max="12804" width="28" style="20" customWidth="1"/>
    <col min="12805" max="12805" width="20.5703125" style="20" customWidth="1"/>
    <col min="12806" max="12806" width="0" style="20" hidden="1" customWidth="1"/>
    <col min="12807" max="12807" width="15.5703125" style="20" customWidth="1"/>
    <col min="12808" max="12808" width="6.85546875" style="20" customWidth="1"/>
    <col min="12809" max="12809" width="21.140625" style="20" customWidth="1"/>
    <col min="12810" max="12810" width="18.85546875" style="20" customWidth="1"/>
    <col min="12811" max="12811" width="25.140625" style="20" customWidth="1"/>
    <col min="12812" max="12812" width="17" style="20" customWidth="1"/>
    <col min="12813" max="12813" width="9.42578125" style="20" customWidth="1"/>
    <col min="12814" max="12814" width="23.28515625" style="20" customWidth="1"/>
    <col min="12815" max="12815" width="0" style="20" hidden="1" customWidth="1"/>
    <col min="12816" max="12816" width="2" style="20" customWidth="1"/>
    <col min="12817" max="13056" width="9.140625" style="20"/>
    <col min="13057" max="13057" width="5.140625" style="20" customWidth="1"/>
    <col min="13058" max="13058" width="1.5703125" style="20" customWidth="1"/>
    <col min="13059" max="13059" width="9.42578125" style="20" customWidth="1"/>
    <col min="13060" max="13060" width="28" style="20" customWidth="1"/>
    <col min="13061" max="13061" width="20.5703125" style="20" customWidth="1"/>
    <col min="13062" max="13062" width="0" style="20" hidden="1" customWidth="1"/>
    <col min="13063" max="13063" width="15.5703125" style="20" customWidth="1"/>
    <col min="13064" max="13064" width="6.85546875" style="20" customWidth="1"/>
    <col min="13065" max="13065" width="21.140625" style="20" customWidth="1"/>
    <col min="13066" max="13066" width="18.85546875" style="20" customWidth="1"/>
    <col min="13067" max="13067" width="25.140625" style="20" customWidth="1"/>
    <col min="13068" max="13068" width="17" style="20" customWidth="1"/>
    <col min="13069" max="13069" width="9.42578125" style="20" customWidth="1"/>
    <col min="13070" max="13070" width="23.28515625" style="20" customWidth="1"/>
    <col min="13071" max="13071" width="0" style="20" hidden="1" customWidth="1"/>
    <col min="13072" max="13072" width="2" style="20" customWidth="1"/>
    <col min="13073" max="13312" width="9.140625" style="20"/>
    <col min="13313" max="13313" width="5.140625" style="20" customWidth="1"/>
    <col min="13314" max="13314" width="1.5703125" style="20" customWidth="1"/>
    <col min="13315" max="13315" width="9.42578125" style="20" customWidth="1"/>
    <col min="13316" max="13316" width="28" style="20" customWidth="1"/>
    <col min="13317" max="13317" width="20.5703125" style="20" customWidth="1"/>
    <col min="13318" max="13318" width="0" style="20" hidden="1" customWidth="1"/>
    <col min="13319" max="13319" width="15.5703125" style="20" customWidth="1"/>
    <col min="13320" max="13320" width="6.85546875" style="20" customWidth="1"/>
    <col min="13321" max="13321" width="21.140625" style="20" customWidth="1"/>
    <col min="13322" max="13322" width="18.85546875" style="20" customWidth="1"/>
    <col min="13323" max="13323" width="25.140625" style="20" customWidth="1"/>
    <col min="13324" max="13324" width="17" style="20" customWidth="1"/>
    <col min="13325" max="13325" width="9.42578125" style="20" customWidth="1"/>
    <col min="13326" max="13326" width="23.28515625" style="20" customWidth="1"/>
    <col min="13327" max="13327" width="0" style="20" hidden="1" customWidth="1"/>
    <col min="13328" max="13328" width="2" style="20" customWidth="1"/>
    <col min="13329" max="13568" width="9.140625" style="20"/>
    <col min="13569" max="13569" width="5.140625" style="20" customWidth="1"/>
    <col min="13570" max="13570" width="1.5703125" style="20" customWidth="1"/>
    <col min="13571" max="13571" width="9.42578125" style="20" customWidth="1"/>
    <col min="13572" max="13572" width="28" style="20" customWidth="1"/>
    <col min="13573" max="13573" width="20.5703125" style="20" customWidth="1"/>
    <col min="13574" max="13574" width="0" style="20" hidden="1" customWidth="1"/>
    <col min="13575" max="13575" width="15.5703125" style="20" customWidth="1"/>
    <col min="13576" max="13576" width="6.85546875" style="20" customWidth="1"/>
    <col min="13577" max="13577" width="21.140625" style="20" customWidth="1"/>
    <col min="13578" max="13578" width="18.85546875" style="20" customWidth="1"/>
    <col min="13579" max="13579" width="25.140625" style="20" customWidth="1"/>
    <col min="13580" max="13580" width="17" style="20" customWidth="1"/>
    <col min="13581" max="13581" width="9.42578125" style="20" customWidth="1"/>
    <col min="13582" max="13582" width="23.28515625" style="20" customWidth="1"/>
    <col min="13583" max="13583" width="0" style="20" hidden="1" customWidth="1"/>
    <col min="13584" max="13584" width="2" style="20" customWidth="1"/>
    <col min="13585" max="13824" width="9.140625" style="20"/>
    <col min="13825" max="13825" width="5.140625" style="20" customWidth="1"/>
    <col min="13826" max="13826" width="1.5703125" style="20" customWidth="1"/>
    <col min="13827" max="13827" width="9.42578125" style="20" customWidth="1"/>
    <col min="13828" max="13828" width="28" style="20" customWidth="1"/>
    <col min="13829" max="13829" width="20.5703125" style="20" customWidth="1"/>
    <col min="13830" max="13830" width="0" style="20" hidden="1" customWidth="1"/>
    <col min="13831" max="13831" width="15.5703125" style="20" customWidth="1"/>
    <col min="13832" max="13832" width="6.85546875" style="20" customWidth="1"/>
    <col min="13833" max="13833" width="21.140625" style="20" customWidth="1"/>
    <col min="13834" max="13834" width="18.85546875" style="20" customWidth="1"/>
    <col min="13835" max="13835" width="25.140625" style="20" customWidth="1"/>
    <col min="13836" max="13836" width="17" style="20" customWidth="1"/>
    <col min="13837" max="13837" width="9.42578125" style="20" customWidth="1"/>
    <col min="13838" max="13838" width="23.28515625" style="20" customWidth="1"/>
    <col min="13839" max="13839" width="0" style="20" hidden="1" customWidth="1"/>
    <col min="13840" max="13840" width="2" style="20" customWidth="1"/>
    <col min="13841" max="14080" width="9.140625" style="20"/>
    <col min="14081" max="14081" width="5.140625" style="20" customWidth="1"/>
    <col min="14082" max="14082" width="1.5703125" style="20" customWidth="1"/>
    <col min="14083" max="14083" width="9.42578125" style="20" customWidth="1"/>
    <col min="14084" max="14084" width="28" style="20" customWidth="1"/>
    <col min="14085" max="14085" width="20.5703125" style="20" customWidth="1"/>
    <col min="14086" max="14086" width="0" style="20" hidden="1" customWidth="1"/>
    <col min="14087" max="14087" width="15.5703125" style="20" customWidth="1"/>
    <col min="14088" max="14088" width="6.85546875" style="20" customWidth="1"/>
    <col min="14089" max="14089" width="21.140625" style="20" customWidth="1"/>
    <col min="14090" max="14090" width="18.85546875" style="20" customWidth="1"/>
    <col min="14091" max="14091" width="25.140625" style="20" customWidth="1"/>
    <col min="14092" max="14092" width="17" style="20" customWidth="1"/>
    <col min="14093" max="14093" width="9.42578125" style="20" customWidth="1"/>
    <col min="14094" max="14094" width="23.28515625" style="20" customWidth="1"/>
    <col min="14095" max="14095" width="0" style="20" hidden="1" customWidth="1"/>
    <col min="14096" max="14096" width="2" style="20" customWidth="1"/>
    <col min="14097" max="14336" width="9.140625" style="20"/>
    <col min="14337" max="14337" width="5.140625" style="20" customWidth="1"/>
    <col min="14338" max="14338" width="1.5703125" style="20" customWidth="1"/>
    <col min="14339" max="14339" width="9.42578125" style="20" customWidth="1"/>
    <col min="14340" max="14340" width="28" style="20" customWidth="1"/>
    <col min="14341" max="14341" width="20.5703125" style="20" customWidth="1"/>
    <col min="14342" max="14342" width="0" style="20" hidden="1" customWidth="1"/>
    <col min="14343" max="14343" width="15.5703125" style="20" customWidth="1"/>
    <col min="14344" max="14344" width="6.85546875" style="20" customWidth="1"/>
    <col min="14345" max="14345" width="21.140625" style="20" customWidth="1"/>
    <col min="14346" max="14346" width="18.85546875" style="20" customWidth="1"/>
    <col min="14347" max="14347" width="25.140625" style="20" customWidth="1"/>
    <col min="14348" max="14348" width="17" style="20" customWidth="1"/>
    <col min="14349" max="14349" width="9.42578125" style="20" customWidth="1"/>
    <col min="14350" max="14350" width="23.28515625" style="20" customWidth="1"/>
    <col min="14351" max="14351" width="0" style="20" hidden="1" customWidth="1"/>
    <col min="14352" max="14352" width="2" style="20" customWidth="1"/>
    <col min="14353" max="14592" width="9.140625" style="20"/>
    <col min="14593" max="14593" width="5.140625" style="20" customWidth="1"/>
    <col min="14594" max="14594" width="1.5703125" style="20" customWidth="1"/>
    <col min="14595" max="14595" width="9.42578125" style="20" customWidth="1"/>
    <col min="14596" max="14596" width="28" style="20" customWidth="1"/>
    <col min="14597" max="14597" width="20.5703125" style="20" customWidth="1"/>
    <col min="14598" max="14598" width="0" style="20" hidden="1" customWidth="1"/>
    <col min="14599" max="14599" width="15.5703125" style="20" customWidth="1"/>
    <col min="14600" max="14600" width="6.85546875" style="20" customWidth="1"/>
    <col min="14601" max="14601" width="21.140625" style="20" customWidth="1"/>
    <col min="14602" max="14602" width="18.85546875" style="20" customWidth="1"/>
    <col min="14603" max="14603" width="25.140625" style="20" customWidth="1"/>
    <col min="14604" max="14604" width="17" style="20" customWidth="1"/>
    <col min="14605" max="14605" width="9.42578125" style="20" customWidth="1"/>
    <col min="14606" max="14606" width="23.28515625" style="20" customWidth="1"/>
    <col min="14607" max="14607" width="0" style="20" hidden="1" customWidth="1"/>
    <col min="14608" max="14608" width="2" style="20" customWidth="1"/>
    <col min="14609" max="14848" width="9.140625" style="20"/>
    <col min="14849" max="14849" width="5.140625" style="20" customWidth="1"/>
    <col min="14850" max="14850" width="1.5703125" style="20" customWidth="1"/>
    <col min="14851" max="14851" width="9.42578125" style="20" customWidth="1"/>
    <col min="14852" max="14852" width="28" style="20" customWidth="1"/>
    <col min="14853" max="14853" width="20.5703125" style="20" customWidth="1"/>
    <col min="14854" max="14854" width="0" style="20" hidden="1" customWidth="1"/>
    <col min="14855" max="14855" width="15.5703125" style="20" customWidth="1"/>
    <col min="14856" max="14856" width="6.85546875" style="20" customWidth="1"/>
    <col min="14857" max="14857" width="21.140625" style="20" customWidth="1"/>
    <col min="14858" max="14858" width="18.85546875" style="20" customWidth="1"/>
    <col min="14859" max="14859" width="25.140625" style="20" customWidth="1"/>
    <col min="14860" max="14860" width="17" style="20" customWidth="1"/>
    <col min="14861" max="14861" width="9.42578125" style="20" customWidth="1"/>
    <col min="14862" max="14862" width="23.28515625" style="20" customWidth="1"/>
    <col min="14863" max="14863" width="0" style="20" hidden="1" customWidth="1"/>
    <col min="14864" max="14864" width="2" style="20" customWidth="1"/>
    <col min="14865" max="15104" width="9.140625" style="20"/>
    <col min="15105" max="15105" width="5.140625" style="20" customWidth="1"/>
    <col min="15106" max="15106" width="1.5703125" style="20" customWidth="1"/>
    <col min="15107" max="15107" width="9.42578125" style="20" customWidth="1"/>
    <col min="15108" max="15108" width="28" style="20" customWidth="1"/>
    <col min="15109" max="15109" width="20.5703125" style="20" customWidth="1"/>
    <col min="15110" max="15110" width="0" style="20" hidden="1" customWidth="1"/>
    <col min="15111" max="15111" width="15.5703125" style="20" customWidth="1"/>
    <col min="15112" max="15112" width="6.85546875" style="20" customWidth="1"/>
    <col min="15113" max="15113" width="21.140625" style="20" customWidth="1"/>
    <col min="15114" max="15114" width="18.85546875" style="20" customWidth="1"/>
    <col min="15115" max="15115" width="25.140625" style="20" customWidth="1"/>
    <col min="15116" max="15116" width="17" style="20" customWidth="1"/>
    <col min="15117" max="15117" width="9.42578125" style="20" customWidth="1"/>
    <col min="15118" max="15118" width="23.28515625" style="20" customWidth="1"/>
    <col min="15119" max="15119" width="0" style="20" hidden="1" customWidth="1"/>
    <col min="15120" max="15120" width="2" style="20" customWidth="1"/>
    <col min="15121" max="15360" width="9.140625" style="20"/>
    <col min="15361" max="15361" width="5.140625" style="20" customWidth="1"/>
    <col min="15362" max="15362" width="1.5703125" style="20" customWidth="1"/>
    <col min="15363" max="15363" width="9.42578125" style="20" customWidth="1"/>
    <col min="15364" max="15364" width="28" style="20" customWidth="1"/>
    <col min="15365" max="15365" width="20.5703125" style="20" customWidth="1"/>
    <col min="15366" max="15366" width="0" style="20" hidden="1" customWidth="1"/>
    <col min="15367" max="15367" width="15.5703125" style="20" customWidth="1"/>
    <col min="15368" max="15368" width="6.85546875" style="20" customWidth="1"/>
    <col min="15369" max="15369" width="21.140625" style="20" customWidth="1"/>
    <col min="15370" max="15370" width="18.85546875" style="20" customWidth="1"/>
    <col min="15371" max="15371" width="25.140625" style="20" customWidth="1"/>
    <col min="15372" max="15372" width="17" style="20" customWidth="1"/>
    <col min="15373" max="15373" width="9.42578125" style="20" customWidth="1"/>
    <col min="15374" max="15374" width="23.28515625" style="20" customWidth="1"/>
    <col min="15375" max="15375" width="0" style="20" hidden="1" customWidth="1"/>
    <col min="15376" max="15376" width="2" style="20" customWidth="1"/>
    <col min="15377" max="15616" width="9.140625" style="20"/>
    <col min="15617" max="15617" width="5.140625" style="20" customWidth="1"/>
    <col min="15618" max="15618" width="1.5703125" style="20" customWidth="1"/>
    <col min="15619" max="15619" width="9.42578125" style="20" customWidth="1"/>
    <col min="15620" max="15620" width="28" style="20" customWidth="1"/>
    <col min="15621" max="15621" width="20.5703125" style="20" customWidth="1"/>
    <col min="15622" max="15622" width="0" style="20" hidden="1" customWidth="1"/>
    <col min="15623" max="15623" width="15.5703125" style="20" customWidth="1"/>
    <col min="15624" max="15624" width="6.85546875" style="20" customWidth="1"/>
    <col min="15625" max="15625" width="21.140625" style="20" customWidth="1"/>
    <col min="15626" max="15626" width="18.85546875" style="20" customWidth="1"/>
    <col min="15627" max="15627" width="25.140625" style="20" customWidth="1"/>
    <col min="15628" max="15628" width="17" style="20" customWidth="1"/>
    <col min="15629" max="15629" width="9.42578125" style="20" customWidth="1"/>
    <col min="15630" max="15630" width="23.28515625" style="20" customWidth="1"/>
    <col min="15631" max="15631" width="0" style="20" hidden="1" customWidth="1"/>
    <col min="15632" max="15632" width="2" style="20" customWidth="1"/>
    <col min="15633" max="15872" width="9.140625" style="20"/>
    <col min="15873" max="15873" width="5.140625" style="20" customWidth="1"/>
    <col min="15874" max="15874" width="1.5703125" style="20" customWidth="1"/>
    <col min="15875" max="15875" width="9.42578125" style="20" customWidth="1"/>
    <col min="15876" max="15876" width="28" style="20" customWidth="1"/>
    <col min="15877" max="15877" width="20.5703125" style="20" customWidth="1"/>
    <col min="15878" max="15878" width="0" style="20" hidden="1" customWidth="1"/>
    <col min="15879" max="15879" width="15.5703125" style="20" customWidth="1"/>
    <col min="15880" max="15880" width="6.85546875" style="20" customWidth="1"/>
    <col min="15881" max="15881" width="21.140625" style="20" customWidth="1"/>
    <col min="15882" max="15882" width="18.85546875" style="20" customWidth="1"/>
    <col min="15883" max="15883" width="25.140625" style="20" customWidth="1"/>
    <col min="15884" max="15884" width="17" style="20" customWidth="1"/>
    <col min="15885" max="15885" width="9.42578125" style="20" customWidth="1"/>
    <col min="15886" max="15886" width="23.28515625" style="20" customWidth="1"/>
    <col min="15887" max="15887" width="0" style="20" hidden="1" customWidth="1"/>
    <col min="15888" max="15888" width="2" style="20" customWidth="1"/>
    <col min="15889" max="16128" width="9.140625" style="20"/>
    <col min="16129" max="16129" width="5.140625" style="20" customWidth="1"/>
    <col min="16130" max="16130" width="1.5703125" style="20" customWidth="1"/>
    <col min="16131" max="16131" width="9.42578125" style="20" customWidth="1"/>
    <col min="16132" max="16132" width="28" style="20" customWidth="1"/>
    <col min="16133" max="16133" width="20.5703125" style="20" customWidth="1"/>
    <col min="16134" max="16134" width="0" style="20" hidden="1" customWidth="1"/>
    <col min="16135" max="16135" width="15.5703125" style="20" customWidth="1"/>
    <col min="16136" max="16136" width="6.85546875" style="20" customWidth="1"/>
    <col min="16137" max="16137" width="21.140625" style="20" customWidth="1"/>
    <col min="16138" max="16138" width="18.85546875" style="20" customWidth="1"/>
    <col min="16139" max="16139" width="25.140625" style="20" customWidth="1"/>
    <col min="16140" max="16140" width="17" style="20" customWidth="1"/>
    <col min="16141" max="16141" width="9.42578125" style="20" customWidth="1"/>
    <col min="16142" max="16142" width="23.28515625" style="20" customWidth="1"/>
    <col min="16143" max="16143" width="0" style="20" hidden="1" customWidth="1"/>
    <col min="16144" max="16144" width="2" style="20" customWidth="1"/>
    <col min="16145" max="16384" width="9.140625" style="20"/>
  </cols>
  <sheetData>
    <row r="1" spans="2:14" ht="28.5" customHeight="1" x14ac:dyDescent="0.2">
      <c r="B1" s="41"/>
      <c r="C1" s="41"/>
      <c r="D1" s="41"/>
      <c r="E1" s="41"/>
      <c r="F1" s="41"/>
      <c r="G1" s="41"/>
    </row>
    <row r="2" spans="2:14" ht="9.75" customHeight="1" x14ac:dyDescent="0.2"/>
    <row r="3" spans="2:14" ht="28.5" customHeight="1" x14ac:dyDescent="0.2">
      <c r="F3" s="42" t="s">
        <v>0</v>
      </c>
      <c r="G3" s="42"/>
      <c r="H3" s="42"/>
      <c r="I3" s="42"/>
      <c r="J3" s="42"/>
      <c r="K3" s="42"/>
      <c r="L3" s="42"/>
    </row>
    <row r="4" spans="2:14" ht="5.0999999999999996" customHeight="1" x14ac:dyDescent="0.2"/>
    <row r="5" spans="2:14" ht="57" x14ac:dyDescent="0.2">
      <c r="C5" s="12" t="s">
        <v>1</v>
      </c>
      <c r="D5" s="12" t="s">
        <v>2</v>
      </c>
      <c r="E5" s="12" t="s">
        <v>3</v>
      </c>
      <c r="G5" s="43" t="s">
        <v>4</v>
      </c>
      <c r="H5" s="44"/>
      <c r="I5" s="12" t="s">
        <v>5</v>
      </c>
      <c r="J5" s="12" t="s">
        <v>6</v>
      </c>
      <c r="K5" s="12" t="s">
        <v>7</v>
      </c>
      <c r="L5" s="43" t="s">
        <v>8</v>
      </c>
      <c r="M5" s="44"/>
      <c r="N5" s="12" t="s">
        <v>9</v>
      </c>
    </row>
    <row r="6" spans="2:14" ht="14.25" x14ac:dyDescent="0.2">
      <c r="C6" s="13" t="s">
        <v>10</v>
      </c>
      <c r="D6" s="13" t="s">
        <v>11</v>
      </c>
      <c r="E6" s="13" t="s">
        <v>12</v>
      </c>
      <c r="G6" s="45" t="s">
        <v>13</v>
      </c>
      <c r="H6" s="46"/>
      <c r="I6" s="13" t="s">
        <v>14</v>
      </c>
      <c r="J6" s="13" t="s">
        <v>15</v>
      </c>
      <c r="K6" s="13" t="s">
        <v>16</v>
      </c>
      <c r="L6" s="45" t="s">
        <v>17</v>
      </c>
      <c r="M6" s="46"/>
      <c r="N6" s="13" t="s">
        <v>18</v>
      </c>
    </row>
    <row r="7" spans="2:14" ht="17.100000000000001" customHeight="1" x14ac:dyDescent="0.2">
      <c r="C7" s="47" t="s">
        <v>183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9"/>
    </row>
    <row r="8" spans="2:14" ht="17.100000000000001" customHeight="1" x14ac:dyDescent="0.2">
      <c r="C8" s="32" t="s">
        <v>19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4"/>
    </row>
    <row r="9" spans="2:14" x14ac:dyDescent="0.2">
      <c r="C9" s="14">
        <v>1</v>
      </c>
      <c r="D9" s="14" t="s">
        <v>203</v>
      </c>
      <c r="E9" s="14">
        <v>12061</v>
      </c>
      <c r="G9" s="25" t="s">
        <v>159</v>
      </c>
      <c r="H9" s="26"/>
      <c r="I9" s="14">
        <v>4562</v>
      </c>
      <c r="J9" s="14" t="s">
        <v>198</v>
      </c>
      <c r="K9" s="14">
        <v>15</v>
      </c>
      <c r="L9" s="25">
        <v>6</v>
      </c>
      <c r="M9" s="26"/>
      <c r="N9" s="14">
        <v>0.55000000000000004</v>
      </c>
    </row>
    <row r="10" spans="2:14" x14ac:dyDescent="0.2">
      <c r="C10" s="14">
        <v>2</v>
      </c>
      <c r="D10" s="14" t="s">
        <v>21</v>
      </c>
      <c r="E10" s="14">
        <v>106</v>
      </c>
      <c r="G10" s="25" t="s">
        <v>191</v>
      </c>
      <c r="H10" s="26"/>
      <c r="I10" s="14">
        <v>42</v>
      </c>
      <c r="J10" s="14" t="s">
        <v>194</v>
      </c>
      <c r="K10" s="14">
        <v>35</v>
      </c>
      <c r="L10" s="25">
        <v>6</v>
      </c>
      <c r="M10" s="26"/>
      <c r="N10" s="14">
        <v>24.084099999999999</v>
      </c>
    </row>
    <row r="11" spans="2:14" x14ac:dyDescent="0.2">
      <c r="C11" s="14">
        <v>3</v>
      </c>
      <c r="D11" s="14" t="s">
        <v>23</v>
      </c>
      <c r="E11" s="14">
        <v>11904</v>
      </c>
      <c r="G11" s="25" t="s">
        <v>142</v>
      </c>
      <c r="H11" s="26"/>
      <c r="I11" s="14">
        <v>4531</v>
      </c>
      <c r="J11" s="14" t="s">
        <v>192</v>
      </c>
      <c r="K11" s="14">
        <v>15</v>
      </c>
      <c r="L11" s="25">
        <v>6</v>
      </c>
      <c r="M11" s="26"/>
      <c r="N11" s="14">
        <v>0.55000000000000004</v>
      </c>
    </row>
    <row r="12" spans="2:14" x14ac:dyDescent="0.2">
      <c r="C12" s="14">
        <v>4</v>
      </c>
      <c r="D12" s="14" t="s">
        <v>199</v>
      </c>
      <c r="E12" s="14">
        <v>12302</v>
      </c>
      <c r="G12" s="25" t="s">
        <v>141</v>
      </c>
      <c r="H12" s="26"/>
      <c r="I12" s="14">
        <v>4651</v>
      </c>
      <c r="J12" s="14" t="s">
        <v>193</v>
      </c>
      <c r="K12" s="14">
        <v>15</v>
      </c>
      <c r="L12" s="25">
        <v>6</v>
      </c>
      <c r="M12" s="26"/>
      <c r="N12" s="14">
        <v>8.5060900000000004</v>
      </c>
    </row>
    <row r="13" spans="2:14" x14ac:dyDescent="0.2">
      <c r="C13" s="14">
        <v>5</v>
      </c>
      <c r="D13" s="14" t="s">
        <v>171</v>
      </c>
      <c r="E13" s="14">
        <v>12432</v>
      </c>
      <c r="G13" s="25" t="s">
        <v>153</v>
      </c>
      <c r="H13" s="26"/>
      <c r="I13" s="14">
        <v>4693</v>
      </c>
      <c r="J13" s="14" t="s">
        <v>200</v>
      </c>
      <c r="K13" s="14">
        <v>15</v>
      </c>
      <c r="L13" s="25">
        <v>6</v>
      </c>
      <c r="M13" s="26"/>
      <c r="N13" s="14">
        <v>0.55000000000000004</v>
      </c>
    </row>
    <row r="14" spans="2:14" x14ac:dyDescent="0.2">
      <c r="C14" s="14">
        <v>6</v>
      </c>
      <c r="D14" s="14" t="s">
        <v>171</v>
      </c>
      <c r="E14" s="14">
        <v>12554</v>
      </c>
      <c r="G14" s="25" t="s">
        <v>157</v>
      </c>
      <c r="H14" s="26"/>
      <c r="I14" s="14">
        <v>16</v>
      </c>
      <c r="J14" s="14" t="s">
        <v>192</v>
      </c>
      <c r="K14" s="14">
        <v>15</v>
      </c>
      <c r="L14" s="25">
        <v>6</v>
      </c>
      <c r="M14" s="26"/>
      <c r="N14" s="14">
        <v>0.55000000000000004</v>
      </c>
    </row>
    <row r="15" spans="2:14" x14ac:dyDescent="0.2">
      <c r="C15" s="14">
        <v>7</v>
      </c>
      <c r="D15" s="14" t="s">
        <v>22</v>
      </c>
      <c r="E15" s="14">
        <v>12575</v>
      </c>
      <c r="G15" s="25" t="s">
        <v>138</v>
      </c>
      <c r="H15" s="26"/>
      <c r="I15" s="14">
        <v>10</v>
      </c>
      <c r="J15" s="14" t="s">
        <v>193</v>
      </c>
      <c r="K15" s="14">
        <v>15</v>
      </c>
      <c r="L15" s="25">
        <v>6</v>
      </c>
      <c r="M15" s="26"/>
      <c r="N15" s="14">
        <v>0.55000000000000004</v>
      </c>
    </row>
    <row r="16" spans="2:14" x14ac:dyDescent="0.2">
      <c r="C16" s="14">
        <v>8</v>
      </c>
      <c r="D16" s="14" t="s">
        <v>25</v>
      </c>
      <c r="E16" s="14">
        <v>12604</v>
      </c>
      <c r="G16" s="25" t="s">
        <v>152</v>
      </c>
      <c r="H16" s="26"/>
      <c r="I16" s="14">
        <v>28</v>
      </c>
      <c r="J16" s="14" t="s">
        <v>194</v>
      </c>
      <c r="K16" s="14">
        <v>15</v>
      </c>
      <c r="L16" s="25">
        <v>6</v>
      </c>
      <c r="M16" s="26"/>
      <c r="N16" s="14">
        <v>0.55000000000000004</v>
      </c>
    </row>
    <row r="17" spans="3:14" x14ac:dyDescent="0.2">
      <c r="C17" s="14">
        <v>9</v>
      </c>
      <c r="D17" s="14" t="s">
        <v>151</v>
      </c>
      <c r="E17" s="14">
        <v>84</v>
      </c>
      <c r="G17" s="25" t="s">
        <v>195</v>
      </c>
      <c r="H17" s="26"/>
      <c r="I17" s="14">
        <v>61</v>
      </c>
      <c r="J17" s="14" t="s">
        <v>196</v>
      </c>
      <c r="K17" s="14">
        <v>15</v>
      </c>
      <c r="L17" s="25">
        <v>6</v>
      </c>
      <c r="M17" s="26"/>
      <c r="N17" s="14">
        <v>0.55000000000000004</v>
      </c>
    </row>
    <row r="18" spans="3:14" x14ac:dyDescent="0.2">
      <c r="C18" s="14">
        <v>10</v>
      </c>
      <c r="D18" s="14" t="s">
        <v>164</v>
      </c>
      <c r="E18" s="14">
        <v>12102</v>
      </c>
      <c r="G18" s="25" t="s">
        <v>149</v>
      </c>
      <c r="H18" s="26"/>
      <c r="I18" s="14">
        <v>4615</v>
      </c>
      <c r="J18" s="14" t="s">
        <v>197</v>
      </c>
      <c r="K18" s="14">
        <v>1</v>
      </c>
      <c r="L18" s="25">
        <v>6</v>
      </c>
      <c r="M18" s="26"/>
      <c r="N18" s="14">
        <v>0.56707000000000007</v>
      </c>
    </row>
    <row r="19" spans="3:14" x14ac:dyDescent="0.2">
      <c r="C19" s="14">
        <v>11</v>
      </c>
      <c r="D19" s="14" t="s">
        <v>27</v>
      </c>
      <c r="E19" s="14">
        <v>83</v>
      </c>
      <c r="G19" s="25" t="s">
        <v>195</v>
      </c>
      <c r="H19" s="26"/>
      <c r="I19" s="14">
        <v>48</v>
      </c>
      <c r="J19" s="14" t="s">
        <v>196</v>
      </c>
      <c r="K19" s="14">
        <v>15</v>
      </c>
      <c r="L19" s="25">
        <v>6</v>
      </c>
      <c r="M19" s="26"/>
      <c r="N19" s="14">
        <v>0.55000000000000004</v>
      </c>
    </row>
    <row r="20" spans="3:14" x14ac:dyDescent="0.2">
      <c r="C20" s="14">
        <v>12</v>
      </c>
      <c r="D20" s="14" t="s">
        <v>160</v>
      </c>
      <c r="E20" s="14">
        <v>11602</v>
      </c>
      <c r="G20" s="25" t="s">
        <v>110</v>
      </c>
      <c r="H20" s="26"/>
      <c r="I20" s="14">
        <v>4417</v>
      </c>
      <c r="J20" s="14" t="s">
        <v>192</v>
      </c>
      <c r="K20" s="14">
        <v>5.5</v>
      </c>
      <c r="L20" s="25">
        <v>6</v>
      </c>
      <c r="M20" s="26"/>
      <c r="N20" s="14">
        <v>0.55000000000000004</v>
      </c>
    </row>
    <row r="21" spans="3:14" x14ac:dyDescent="0.2">
      <c r="C21" s="14">
        <v>13</v>
      </c>
      <c r="D21" s="14" t="s">
        <v>207</v>
      </c>
      <c r="E21" s="14">
        <v>12477</v>
      </c>
      <c r="G21" s="25" t="s">
        <v>148</v>
      </c>
      <c r="H21" s="26"/>
      <c r="I21" s="14">
        <v>4700</v>
      </c>
      <c r="J21" s="14" t="s">
        <v>191</v>
      </c>
      <c r="K21" s="14">
        <v>15</v>
      </c>
      <c r="L21" s="25">
        <v>6</v>
      </c>
      <c r="M21" s="26"/>
      <c r="N21" s="14">
        <v>0.55000000000000004</v>
      </c>
    </row>
    <row r="22" spans="3:14" x14ac:dyDescent="0.2">
      <c r="C22" s="14">
        <v>14</v>
      </c>
      <c r="D22" s="14" t="s">
        <v>167</v>
      </c>
      <c r="E22" s="14">
        <v>12610</v>
      </c>
      <c r="G22" s="25" t="s">
        <v>143</v>
      </c>
      <c r="H22" s="26"/>
      <c r="I22" s="14">
        <v>34</v>
      </c>
      <c r="J22" s="14" t="s">
        <v>200</v>
      </c>
      <c r="K22" s="14">
        <v>5</v>
      </c>
      <c r="L22" s="25">
        <v>6</v>
      </c>
      <c r="M22" s="26"/>
      <c r="N22" s="14">
        <v>0.55000000000000004</v>
      </c>
    </row>
    <row r="23" spans="3:14" x14ac:dyDescent="0.2">
      <c r="C23" s="14">
        <v>15</v>
      </c>
      <c r="D23" s="14" t="s">
        <v>204</v>
      </c>
      <c r="E23" s="14">
        <v>11987</v>
      </c>
      <c r="G23" s="25" t="s">
        <v>139</v>
      </c>
      <c r="H23" s="26"/>
      <c r="I23" s="14">
        <v>4553</v>
      </c>
      <c r="J23" s="14" t="s">
        <v>195</v>
      </c>
      <c r="K23" s="14">
        <v>9</v>
      </c>
      <c r="L23" s="25">
        <v>6</v>
      </c>
      <c r="M23" s="26"/>
      <c r="N23" s="14">
        <v>0.55000000000000004</v>
      </c>
    </row>
    <row r="24" spans="3:14" x14ac:dyDescent="0.2">
      <c r="C24" s="14">
        <v>16</v>
      </c>
      <c r="D24" s="14" t="s">
        <v>204</v>
      </c>
      <c r="E24" s="14">
        <v>11989</v>
      </c>
      <c r="G24" s="25" t="s">
        <v>139</v>
      </c>
      <c r="H24" s="26"/>
      <c r="I24" s="14">
        <v>4548</v>
      </c>
      <c r="J24" s="14" t="s">
        <v>195</v>
      </c>
      <c r="K24" s="14">
        <v>9</v>
      </c>
      <c r="L24" s="25">
        <v>6</v>
      </c>
      <c r="M24" s="26"/>
      <c r="N24" s="14">
        <v>0.55000000000000004</v>
      </c>
    </row>
    <row r="25" spans="3:14" x14ac:dyDescent="0.2">
      <c r="C25" s="14">
        <v>17</v>
      </c>
      <c r="D25" s="14" t="s">
        <v>171</v>
      </c>
      <c r="E25" s="14">
        <v>12476</v>
      </c>
      <c r="G25" s="25" t="s">
        <v>148</v>
      </c>
      <c r="H25" s="26"/>
      <c r="I25" s="14">
        <v>8</v>
      </c>
      <c r="J25" s="14" t="s">
        <v>194</v>
      </c>
      <c r="K25" s="14">
        <v>15</v>
      </c>
      <c r="L25" s="25">
        <v>6</v>
      </c>
      <c r="M25" s="26"/>
      <c r="N25" s="14">
        <v>0.55000000000000004</v>
      </c>
    </row>
    <row r="26" spans="3:14" x14ac:dyDescent="0.2">
      <c r="C26" s="14">
        <v>18</v>
      </c>
      <c r="D26" s="14" t="s">
        <v>28</v>
      </c>
      <c r="E26" s="14">
        <v>10669</v>
      </c>
      <c r="G26" s="25" t="s">
        <v>101</v>
      </c>
      <c r="H26" s="26"/>
      <c r="I26" s="14">
        <v>4658</v>
      </c>
      <c r="J26" s="14" t="s">
        <v>198</v>
      </c>
      <c r="K26" s="14">
        <v>15</v>
      </c>
      <c r="L26" s="25">
        <v>6</v>
      </c>
      <c r="M26" s="26"/>
      <c r="N26" s="14">
        <v>0.55000000000000004</v>
      </c>
    </row>
    <row r="27" spans="3:14" x14ac:dyDescent="0.2">
      <c r="C27" s="14">
        <v>19</v>
      </c>
      <c r="D27" s="14" t="s">
        <v>81</v>
      </c>
      <c r="E27" s="14">
        <v>11712</v>
      </c>
      <c r="G27" s="25" t="s">
        <v>113</v>
      </c>
      <c r="H27" s="26"/>
      <c r="I27" s="14">
        <v>4480</v>
      </c>
      <c r="J27" s="14" t="s">
        <v>195</v>
      </c>
      <c r="K27" s="14">
        <v>25</v>
      </c>
      <c r="L27" s="25">
        <v>6</v>
      </c>
      <c r="M27" s="26"/>
      <c r="N27" s="14">
        <v>14.176819999999999</v>
      </c>
    </row>
    <row r="28" spans="3:14" x14ac:dyDescent="0.2">
      <c r="C28" s="14">
        <v>20</v>
      </c>
      <c r="D28" s="14" t="s">
        <v>158</v>
      </c>
      <c r="E28" s="14">
        <v>12266</v>
      </c>
      <c r="G28" s="25" t="s">
        <v>141</v>
      </c>
      <c r="H28" s="26"/>
      <c r="I28" s="14">
        <v>4656</v>
      </c>
      <c r="J28" s="14" t="s">
        <v>195</v>
      </c>
      <c r="K28" s="14">
        <v>15</v>
      </c>
      <c r="L28" s="25">
        <v>6</v>
      </c>
      <c r="M28" s="26"/>
      <c r="N28" s="14">
        <v>0.55000000000000004</v>
      </c>
    </row>
    <row r="29" spans="3:14" x14ac:dyDescent="0.2">
      <c r="C29" s="14">
        <v>21</v>
      </c>
      <c r="D29" s="14" t="s">
        <v>170</v>
      </c>
      <c r="E29" s="14">
        <v>12459</v>
      </c>
      <c r="G29" s="25" t="s">
        <v>154</v>
      </c>
      <c r="H29" s="26"/>
      <c r="I29" s="14">
        <v>4644</v>
      </c>
      <c r="J29" s="14" t="s">
        <v>196</v>
      </c>
      <c r="K29" s="14">
        <v>15</v>
      </c>
      <c r="L29" s="25">
        <v>6</v>
      </c>
      <c r="M29" s="26"/>
      <c r="N29" s="14">
        <v>0.55000000000000004</v>
      </c>
    </row>
    <row r="30" spans="3:14" x14ac:dyDescent="0.2">
      <c r="C30" s="14">
        <v>22</v>
      </c>
      <c r="D30" s="14" t="s">
        <v>203</v>
      </c>
      <c r="E30" s="14">
        <v>10</v>
      </c>
      <c r="G30" s="25" t="s">
        <v>206</v>
      </c>
      <c r="H30" s="26"/>
      <c r="I30" s="14">
        <v>20</v>
      </c>
      <c r="J30" s="14" t="s">
        <v>202</v>
      </c>
      <c r="K30" s="14">
        <v>15</v>
      </c>
      <c r="L30" s="25">
        <v>6</v>
      </c>
      <c r="M30" s="26"/>
      <c r="N30" s="14">
        <v>0.55000000000000004</v>
      </c>
    </row>
    <row r="31" spans="3:14" x14ac:dyDescent="0.2">
      <c r="C31" s="14">
        <v>23</v>
      </c>
      <c r="D31" s="14" t="s">
        <v>22</v>
      </c>
      <c r="E31" s="14">
        <v>10590</v>
      </c>
      <c r="G31" s="25" t="s">
        <v>100</v>
      </c>
      <c r="H31" s="26"/>
      <c r="I31" s="14">
        <v>4058</v>
      </c>
      <c r="J31" s="14" t="s">
        <v>201</v>
      </c>
      <c r="K31" s="14">
        <v>15</v>
      </c>
      <c r="L31" s="25">
        <v>6</v>
      </c>
      <c r="M31" s="26"/>
      <c r="N31" s="14">
        <v>0.55000000000000004</v>
      </c>
    </row>
    <row r="32" spans="3:14" x14ac:dyDescent="0.2">
      <c r="C32" s="14">
        <v>24</v>
      </c>
      <c r="D32" s="14" t="s">
        <v>106</v>
      </c>
      <c r="E32" s="14">
        <v>12338</v>
      </c>
      <c r="G32" s="25" t="s">
        <v>147</v>
      </c>
      <c r="H32" s="26"/>
      <c r="I32" s="14">
        <v>4662</v>
      </c>
      <c r="J32" s="14" t="s">
        <v>194</v>
      </c>
      <c r="K32" s="14">
        <v>15</v>
      </c>
      <c r="L32" s="25">
        <v>6</v>
      </c>
      <c r="M32" s="26"/>
      <c r="N32" s="14">
        <v>0.55000000000000004</v>
      </c>
    </row>
    <row r="33" spans="3:14" x14ac:dyDescent="0.2">
      <c r="C33" s="14">
        <v>25</v>
      </c>
      <c r="D33" s="14" t="s">
        <v>144</v>
      </c>
      <c r="E33" s="14">
        <v>12366</v>
      </c>
      <c r="G33" s="25" t="s">
        <v>140</v>
      </c>
      <c r="H33" s="26"/>
      <c r="I33" s="14">
        <v>4679</v>
      </c>
      <c r="J33" s="14" t="s">
        <v>190</v>
      </c>
      <c r="K33" s="14">
        <v>15</v>
      </c>
      <c r="L33" s="25">
        <v>6</v>
      </c>
      <c r="M33" s="26"/>
      <c r="N33" s="14">
        <v>0.55000000000000004</v>
      </c>
    </row>
    <row r="34" spans="3:14" x14ac:dyDescent="0.2">
      <c r="C34" s="14">
        <v>26</v>
      </c>
      <c r="D34" s="14" t="s">
        <v>161</v>
      </c>
      <c r="E34" s="14">
        <v>11926</v>
      </c>
      <c r="G34" s="25" t="s">
        <v>142</v>
      </c>
      <c r="H34" s="26"/>
      <c r="I34" s="14">
        <v>4496</v>
      </c>
      <c r="J34" s="14" t="s">
        <v>196</v>
      </c>
      <c r="K34" s="14">
        <v>15</v>
      </c>
      <c r="L34" s="25">
        <v>6</v>
      </c>
      <c r="M34" s="26"/>
      <c r="N34" s="14">
        <v>0.55000000000000004</v>
      </c>
    </row>
    <row r="35" spans="3:14" x14ac:dyDescent="0.2">
      <c r="C35" s="14">
        <v>27</v>
      </c>
      <c r="D35" s="14" t="s">
        <v>144</v>
      </c>
      <c r="E35" s="14">
        <v>12116</v>
      </c>
      <c r="G35" s="25" t="s">
        <v>145</v>
      </c>
      <c r="H35" s="26"/>
      <c r="I35" s="14">
        <v>4624</v>
      </c>
      <c r="J35" s="14" t="s">
        <v>191</v>
      </c>
      <c r="K35" s="14">
        <v>15</v>
      </c>
      <c r="L35" s="25">
        <v>6</v>
      </c>
      <c r="M35" s="26"/>
      <c r="N35" s="14">
        <v>0.55000000000000004</v>
      </c>
    </row>
    <row r="36" spans="3:14" ht="25.5" x14ac:dyDescent="0.2">
      <c r="C36" s="14">
        <v>28</v>
      </c>
      <c r="D36" s="14" t="s">
        <v>166</v>
      </c>
      <c r="E36" s="14">
        <v>12150</v>
      </c>
      <c r="G36" s="25" t="s">
        <v>137</v>
      </c>
      <c r="H36" s="26"/>
      <c r="I36" s="14">
        <v>4621</v>
      </c>
      <c r="J36" s="14" t="s">
        <v>201</v>
      </c>
      <c r="K36" s="14">
        <v>15</v>
      </c>
      <c r="L36" s="25">
        <v>6</v>
      </c>
      <c r="M36" s="26"/>
      <c r="N36" s="14">
        <v>0.55000000000000004</v>
      </c>
    </row>
    <row r="37" spans="3:14" x14ac:dyDescent="0.2">
      <c r="C37" s="14">
        <v>29</v>
      </c>
      <c r="D37" s="14" t="s">
        <v>205</v>
      </c>
      <c r="E37" s="14">
        <v>12505</v>
      </c>
      <c r="G37" s="25" t="s">
        <v>156</v>
      </c>
      <c r="H37" s="26"/>
      <c r="I37" s="14">
        <v>4685</v>
      </c>
      <c r="J37" s="14" t="s">
        <v>196</v>
      </c>
      <c r="K37" s="14">
        <v>15</v>
      </c>
      <c r="L37" s="25">
        <v>6</v>
      </c>
      <c r="M37" s="26"/>
      <c r="N37" s="14">
        <v>0.55000000000000004</v>
      </c>
    </row>
    <row r="38" spans="3:14" x14ac:dyDescent="0.2">
      <c r="C38" s="14">
        <v>30</v>
      </c>
      <c r="D38" s="14" t="s">
        <v>20</v>
      </c>
      <c r="E38" s="14">
        <v>12590</v>
      </c>
      <c r="G38" s="25" t="s">
        <v>138</v>
      </c>
      <c r="H38" s="26"/>
      <c r="I38" s="14">
        <v>27</v>
      </c>
      <c r="J38" s="14" t="s">
        <v>194</v>
      </c>
      <c r="K38" s="14">
        <v>15</v>
      </c>
      <c r="L38" s="25">
        <v>6</v>
      </c>
      <c r="M38" s="26"/>
      <c r="N38" s="14">
        <v>0.55000000000000004</v>
      </c>
    </row>
    <row r="39" spans="3:14" x14ac:dyDescent="0.2">
      <c r="C39" s="14">
        <v>31</v>
      </c>
      <c r="D39" s="14" t="s">
        <v>151</v>
      </c>
      <c r="E39" s="14">
        <v>12605</v>
      </c>
      <c r="G39" s="25" t="s">
        <v>152</v>
      </c>
      <c r="H39" s="26"/>
      <c r="I39" s="14">
        <v>12</v>
      </c>
      <c r="J39" s="14" t="s">
        <v>193</v>
      </c>
      <c r="K39" s="14">
        <v>15</v>
      </c>
      <c r="L39" s="25">
        <v>6</v>
      </c>
      <c r="M39" s="26"/>
      <c r="N39" s="14">
        <v>0.55000000000000004</v>
      </c>
    </row>
    <row r="40" spans="3:14" x14ac:dyDescent="0.2">
      <c r="C40" s="14">
        <v>32</v>
      </c>
      <c r="D40" s="14" t="s">
        <v>164</v>
      </c>
      <c r="E40" s="14">
        <v>29</v>
      </c>
      <c r="G40" s="25" t="s">
        <v>206</v>
      </c>
      <c r="H40" s="26"/>
      <c r="I40" s="14">
        <v>29</v>
      </c>
      <c r="J40" s="14" t="s">
        <v>200</v>
      </c>
      <c r="K40" s="14">
        <v>15</v>
      </c>
      <c r="L40" s="25">
        <v>6</v>
      </c>
      <c r="M40" s="26"/>
      <c r="N40" s="14">
        <v>0.55000000000000004</v>
      </c>
    </row>
    <row r="41" spans="3:14" x14ac:dyDescent="0.2">
      <c r="C41" s="14">
        <v>33</v>
      </c>
      <c r="D41" s="14" t="s">
        <v>170</v>
      </c>
      <c r="E41" s="14">
        <v>202</v>
      </c>
      <c r="G41" s="25" t="s">
        <v>201</v>
      </c>
      <c r="H41" s="26"/>
      <c r="I41" s="14">
        <v>60</v>
      </c>
      <c r="J41" s="14" t="s">
        <v>202</v>
      </c>
      <c r="K41" s="14">
        <v>15</v>
      </c>
      <c r="L41" s="25">
        <v>6</v>
      </c>
      <c r="M41" s="26"/>
      <c r="N41" s="14">
        <v>0.55000000000000004</v>
      </c>
    </row>
    <row r="42" spans="3:14" x14ac:dyDescent="0.2">
      <c r="C42" s="14">
        <v>34</v>
      </c>
      <c r="D42" s="14" t="s">
        <v>144</v>
      </c>
      <c r="E42" s="14">
        <v>12115</v>
      </c>
      <c r="G42" s="25" t="s">
        <v>145</v>
      </c>
      <c r="H42" s="26"/>
      <c r="I42" s="14">
        <v>4623</v>
      </c>
      <c r="J42" s="14" t="s">
        <v>194</v>
      </c>
      <c r="K42" s="14">
        <v>15</v>
      </c>
      <c r="L42" s="25">
        <v>6</v>
      </c>
      <c r="M42" s="26"/>
      <c r="N42" s="14">
        <v>0.55000000000000004</v>
      </c>
    </row>
    <row r="43" spans="3:14" x14ac:dyDescent="0.2">
      <c r="C43" s="14">
        <v>35</v>
      </c>
      <c r="D43" s="14" t="s">
        <v>171</v>
      </c>
      <c r="E43" s="14">
        <v>12467</v>
      </c>
      <c r="G43" s="25" t="s">
        <v>154</v>
      </c>
      <c r="H43" s="26"/>
      <c r="I43" s="14">
        <v>4695</v>
      </c>
      <c r="J43" s="14" t="s">
        <v>197</v>
      </c>
      <c r="K43" s="14">
        <v>15</v>
      </c>
      <c r="L43" s="25">
        <v>6</v>
      </c>
      <c r="M43" s="26"/>
      <c r="N43" s="14">
        <v>0.55000000000000004</v>
      </c>
    </row>
    <row r="44" spans="3:14" x14ac:dyDescent="0.2">
      <c r="C44" s="14">
        <v>36</v>
      </c>
      <c r="D44" s="14" t="s">
        <v>151</v>
      </c>
      <c r="E44" s="14">
        <v>12502</v>
      </c>
      <c r="G44" s="25" t="s">
        <v>156</v>
      </c>
      <c r="H44" s="26"/>
      <c r="I44" s="14">
        <v>4703</v>
      </c>
      <c r="J44" s="14" t="s">
        <v>190</v>
      </c>
      <c r="K44" s="14">
        <v>15</v>
      </c>
      <c r="L44" s="25">
        <v>6</v>
      </c>
      <c r="M44" s="26"/>
      <c r="N44" s="14">
        <v>0.55000000000000004</v>
      </c>
    </row>
    <row r="45" spans="3:14" x14ac:dyDescent="0.2">
      <c r="C45" s="14">
        <v>37</v>
      </c>
      <c r="D45" s="14" t="s">
        <v>169</v>
      </c>
      <c r="E45" s="14">
        <v>12608</v>
      </c>
      <c r="G45" s="25" t="s">
        <v>143</v>
      </c>
      <c r="H45" s="26"/>
      <c r="I45" s="14">
        <v>37</v>
      </c>
      <c r="J45" s="14" t="s">
        <v>192</v>
      </c>
      <c r="K45" s="14">
        <v>15</v>
      </c>
      <c r="L45" s="25">
        <v>6</v>
      </c>
      <c r="M45" s="26"/>
      <c r="N45" s="14">
        <v>0.55000000000000004</v>
      </c>
    </row>
    <row r="46" spans="3:14" x14ac:dyDescent="0.2">
      <c r="C46" s="14">
        <v>38</v>
      </c>
      <c r="D46" s="14" t="s">
        <v>27</v>
      </c>
      <c r="E46" s="14">
        <v>11957</v>
      </c>
      <c r="G46" s="25" t="s">
        <v>139</v>
      </c>
      <c r="H46" s="26"/>
      <c r="I46" s="14">
        <v>4594</v>
      </c>
      <c r="J46" s="14" t="s">
        <v>206</v>
      </c>
      <c r="K46" s="14">
        <v>17</v>
      </c>
      <c r="L46" s="25">
        <v>6</v>
      </c>
      <c r="M46" s="26"/>
      <c r="N46" s="14">
        <v>34.833480000000002</v>
      </c>
    </row>
    <row r="47" spans="3:14" x14ac:dyDescent="0.2">
      <c r="C47" s="14">
        <v>39</v>
      </c>
      <c r="D47" s="14" t="s">
        <v>168</v>
      </c>
      <c r="E47" s="14">
        <v>12072</v>
      </c>
      <c r="G47" s="25" t="s">
        <v>159</v>
      </c>
      <c r="H47" s="26"/>
      <c r="I47" s="14">
        <v>4563</v>
      </c>
      <c r="J47" s="14" t="s">
        <v>195</v>
      </c>
      <c r="K47" s="14">
        <v>15</v>
      </c>
      <c r="L47" s="25">
        <v>6</v>
      </c>
      <c r="M47" s="26"/>
      <c r="N47" s="14">
        <v>8.5060900000000004</v>
      </c>
    </row>
    <row r="48" spans="3:14" x14ac:dyDescent="0.2">
      <c r="C48" s="14">
        <v>40</v>
      </c>
      <c r="D48" s="14" t="s">
        <v>144</v>
      </c>
      <c r="E48" s="14">
        <v>12243</v>
      </c>
      <c r="G48" s="25" t="s">
        <v>141</v>
      </c>
      <c r="H48" s="26"/>
      <c r="I48" s="14">
        <v>4673</v>
      </c>
      <c r="J48" s="14" t="s">
        <v>200</v>
      </c>
      <c r="K48" s="14">
        <v>15</v>
      </c>
      <c r="L48" s="25">
        <v>6</v>
      </c>
      <c r="M48" s="26"/>
      <c r="N48" s="14">
        <v>0.55000000000000004</v>
      </c>
    </row>
    <row r="49" spans="3:14" x14ac:dyDescent="0.2">
      <c r="C49" s="14">
        <v>41</v>
      </c>
      <c r="D49" s="14" t="s">
        <v>213</v>
      </c>
      <c r="E49" s="14">
        <v>12329</v>
      </c>
      <c r="G49" s="25" t="s">
        <v>147</v>
      </c>
      <c r="H49" s="26"/>
      <c r="I49" s="14">
        <v>4660</v>
      </c>
      <c r="J49" s="14" t="s">
        <v>211</v>
      </c>
      <c r="K49" s="14">
        <v>5</v>
      </c>
      <c r="L49" s="25">
        <v>6</v>
      </c>
      <c r="M49" s="26"/>
      <c r="N49" s="14">
        <v>0.55000000000000004</v>
      </c>
    </row>
    <row r="50" spans="3:14" x14ac:dyDescent="0.2">
      <c r="C50" s="14">
        <v>42</v>
      </c>
      <c r="D50" s="14" t="s">
        <v>20</v>
      </c>
      <c r="E50" s="14">
        <v>12052</v>
      </c>
      <c r="G50" s="25" t="s">
        <v>159</v>
      </c>
      <c r="H50" s="26"/>
      <c r="I50" s="14">
        <v>4602</v>
      </c>
      <c r="J50" s="14" t="s">
        <v>191</v>
      </c>
      <c r="K50" s="14">
        <v>15</v>
      </c>
      <c r="L50" s="25">
        <v>6</v>
      </c>
      <c r="M50" s="26"/>
      <c r="N50" s="14">
        <v>0.55000000000000004</v>
      </c>
    </row>
    <row r="51" spans="3:14" x14ac:dyDescent="0.2">
      <c r="C51" s="14">
        <v>43</v>
      </c>
      <c r="D51" s="14" t="s">
        <v>171</v>
      </c>
      <c r="E51" s="14">
        <v>12321</v>
      </c>
      <c r="G51" s="25" t="s">
        <v>147</v>
      </c>
      <c r="H51" s="26"/>
      <c r="I51" s="14">
        <v>4677</v>
      </c>
      <c r="J51" s="14" t="s">
        <v>206</v>
      </c>
      <c r="K51" s="14">
        <v>15</v>
      </c>
      <c r="L51" s="25">
        <v>6</v>
      </c>
      <c r="M51" s="26"/>
      <c r="N51" s="14">
        <v>0.55000000000000004</v>
      </c>
    </row>
    <row r="52" spans="3:14" x14ac:dyDescent="0.2">
      <c r="C52" s="14">
        <v>44</v>
      </c>
      <c r="D52" s="14" t="s">
        <v>210</v>
      </c>
      <c r="E52" s="14">
        <v>11676</v>
      </c>
      <c r="G52" s="25" t="s">
        <v>116</v>
      </c>
      <c r="H52" s="26"/>
      <c r="I52" s="14">
        <v>4394</v>
      </c>
      <c r="J52" s="14" t="s">
        <v>209</v>
      </c>
      <c r="K52" s="14">
        <v>15</v>
      </c>
      <c r="L52" s="25">
        <v>6</v>
      </c>
      <c r="M52" s="26"/>
      <c r="N52" s="14">
        <v>0.55000000000000004</v>
      </c>
    </row>
    <row r="53" spans="3:14" x14ac:dyDescent="0.2">
      <c r="C53" s="14">
        <v>45</v>
      </c>
      <c r="D53" s="14" t="s">
        <v>204</v>
      </c>
      <c r="E53" s="14">
        <v>11986</v>
      </c>
      <c r="G53" s="25" t="s">
        <v>139</v>
      </c>
      <c r="H53" s="26"/>
      <c r="I53" s="14">
        <v>4551</v>
      </c>
      <c r="J53" s="14" t="s">
        <v>196</v>
      </c>
      <c r="K53" s="14">
        <v>9</v>
      </c>
      <c r="L53" s="25">
        <v>6</v>
      </c>
      <c r="M53" s="26"/>
      <c r="N53" s="14">
        <v>0.55000000000000004</v>
      </c>
    </row>
    <row r="54" spans="3:14" x14ac:dyDescent="0.2">
      <c r="C54" s="14">
        <v>46</v>
      </c>
      <c r="D54" s="14" t="s">
        <v>144</v>
      </c>
      <c r="E54" s="14">
        <v>12475</v>
      </c>
      <c r="G54" s="25" t="s">
        <v>148</v>
      </c>
      <c r="H54" s="26"/>
      <c r="I54" s="14">
        <v>4698</v>
      </c>
      <c r="J54" s="14" t="s">
        <v>190</v>
      </c>
      <c r="K54" s="14">
        <v>15</v>
      </c>
      <c r="L54" s="25">
        <v>6</v>
      </c>
      <c r="M54" s="26"/>
      <c r="N54" s="14">
        <v>0.55000000000000004</v>
      </c>
    </row>
    <row r="55" spans="3:14" ht="25.5" x14ac:dyDescent="0.2">
      <c r="C55" s="14">
        <v>47</v>
      </c>
      <c r="D55" s="14" t="s">
        <v>166</v>
      </c>
      <c r="E55" s="14">
        <v>15</v>
      </c>
      <c r="G55" s="25" t="s">
        <v>206</v>
      </c>
      <c r="H55" s="26"/>
      <c r="I55" s="14">
        <v>15</v>
      </c>
      <c r="J55" s="14" t="s">
        <v>198</v>
      </c>
      <c r="K55" s="14">
        <v>15</v>
      </c>
      <c r="L55" s="25">
        <v>6</v>
      </c>
      <c r="M55" s="26"/>
      <c r="N55" s="14">
        <v>0.55000000000000004</v>
      </c>
    </row>
    <row r="56" spans="3:14" x14ac:dyDescent="0.2">
      <c r="C56" s="14">
        <v>48</v>
      </c>
      <c r="D56" s="14" t="s">
        <v>151</v>
      </c>
      <c r="E56" s="14">
        <v>20</v>
      </c>
      <c r="G56" s="25" t="s">
        <v>206</v>
      </c>
      <c r="H56" s="26"/>
      <c r="I56" s="14">
        <v>85</v>
      </c>
      <c r="J56" s="14" t="s">
        <v>192</v>
      </c>
      <c r="K56" s="14">
        <v>15</v>
      </c>
      <c r="L56" s="25">
        <v>6</v>
      </c>
      <c r="M56" s="26"/>
      <c r="N56" s="14">
        <v>0.55000000000000004</v>
      </c>
    </row>
    <row r="57" spans="3:14" x14ac:dyDescent="0.2">
      <c r="C57" s="14">
        <v>49</v>
      </c>
      <c r="D57" s="14" t="s">
        <v>208</v>
      </c>
      <c r="E57" s="14">
        <v>10419</v>
      </c>
      <c r="G57" s="25" t="s">
        <v>103</v>
      </c>
      <c r="H57" s="26"/>
      <c r="I57" s="14">
        <v>4033</v>
      </c>
      <c r="J57" s="14" t="s">
        <v>200</v>
      </c>
      <c r="K57" s="14">
        <v>15</v>
      </c>
      <c r="L57" s="25">
        <v>6</v>
      </c>
      <c r="M57" s="26"/>
      <c r="N57" s="14">
        <v>0.55000000000000004</v>
      </c>
    </row>
    <row r="58" spans="3:14" x14ac:dyDescent="0.2">
      <c r="C58" s="14">
        <v>50</v>
      </c>
      <c r="D58" s="14" t="s">
        <v>146</v>
      </c>
      <c r="E58" s="14">
        <v>12431</v>
      </c>
      <c r="G58" s="25" t="s">
        <v>153</v>
      </c>
      <c r="H58" s="26"/>
      <c r="I58" s="14">
        <v>4704</v>
      </c>
      <c r="J58" s="14" t="s">
        <v>209</v>
      </c>
      <c r="K58" s="14">
        <v>15</v>
      </c>
      <c r="L58" s="25">
        <v>6</v>
      </c>
      <c r="M58" s="26"/>
      <c r="N58" s="14">
        <v>0.55000000000000004</v>
      </c>
    </row>
    <row r="59" spans="3:14" x14ac:dyDescent="0.2">
      <c r="C59" s="14">
        <v>51</v>
      </c>
      <c r="D59" s="14" t="s">
        <v>204</v>
      </c>
      <c r="E59" s="14">
        <v>11994</v>
      </c>
      <c r="G59" s="25" t="s">
        <v>139</v>
      </c>
      <c r="H59" s="26"/>
      <c r="I59" s="14">
        <v>4541</v>
      </c>
      <c r="J59" s="14" t="s">
        <v>206</v>
      </c>
      <c r="K59" s="14">
        <v>9</v>
      </c>
      <c r="L59" s="25">
        <v>6</v>
      </c>
      <c r="M59" s="26"/>
      <c r="N59" s="14">
        <v>0.55000000000000004</v>
      </c>
    </row>
    <row r="60" spans="3:14" x14ac:dyDescent="0.2">
      <c r="C60" s="14">
        <v>52</v>
      </c>
      <c r="D60" s="14" t="s">
        <v>20</v>
      </c>
      <c r="E60" s="14">
        <v>12054</v>
      </c>
      <c r="G60" s="25" t="s">
        <v>159</v>
      </c>
      <c r="H60" s="26"/>
      <c r="I60" s="14">
        <v>4604</v>
      </c>
      <c r="J60" s="14" t="s">
        <v>191</v>
      </c>
      <c r="K60" s="14">
        <v>15</v>
      </c>
      <c r="L60" s="25">
        <v>6</v>
      </c>
      <c r="M60" s="26"/>
      <c r="N60" s="14">
        <v>8.5060900000000004</v>
      </c>
    </row>
    <row r="61" spans="3:14" x14ac:dyDescent="0.2">
      <c r="C61" s="14">
        <v>53</v>
      </c>
      <c r="D61" s="14" t="s">
        <v>199</v>
      </c>
      <c r="E61" s="14">
        <v>12303</v>
      </c>
      <c r="G61" s="25" t="s">
        <v>141</v>
      </c>
      <c r="H61" s="26"/>
      <c r="I61" s="14">
        <v>4652</v>
      </c>
      <c r="J61" s="14" t="s">
        <v>193</v>
      </c>
      <c r="K61" s="14">
        <v>15</v>
      </c>
      <c r="L61" s="25">
        <v>6</v>
      </c>
      <c r="M61" s="26"/>
      <c r="N61" s="14">
        <v>8.5060900000000004</v>
      </c>
    </row>
    <row r="62" spans="3:14" x14ac:dyDescent="0.2">
      <c r="C62" s="14">
        <v>54</v>
      </c>
      <c r="D62" s="14" t="s">
        <v>171</v>
      </c>
      <c r="E62" s="14">
        <v>12506</v>
      </c>
      <c r="G62" s="25" t="s">
        <v>156</v>
      </c>
      <c r="H62" s="26"/>
      <c r="I62" s="14">
        <v>4706</v>
      </c>
      <c r="J62" s="14" t="s">
        <v>191</v>
      </c>
      <c r="K62" s="14">
        <v>15</v>
      </c>
      <c r="L62" s="25">
        <v>6</v>
      </c>
      <c r="M62" s="26"/>
      <c r="N62" s="14">
        <v>0.55000000000000004</v>
      </c>
    </row>
    <row r="63" spans="3:14" x14ac:dyDescent="0.2">
      <c r="C63" s="14">
        <v>55</v>
      </c>
      <c r="D63" s="14" t="s">
        <v>146</v>
      </c>
      <c r="E63" s="14">
        <v>12545</v>
      </c>
      <c r="G63" s="25" t="s">
        <v>157</v>
      </c>
      <c r="H63" s="26"/>
      <c r="I63" s="14">
        <v>17</v>
      </c>
      <c r="J63" s="14" t="s">
        <v>194</v>
      </c>
      <c r="K63" s="14">
        <v>15</v>
      </c>
      <c r="L63" s="25">
        <v>6</v>
      </c>
      <c r="M63" s="26"/>
      <c r="N63" s="14">
        <v>0.55000000000000004</v>
      </c>
    </row>
    <row r="64" spans="3:14" x14ac:dyDescent="0.2">
      <c r="C64" s="14">
        <v>56</v>
      </c>
      <c r="D64" s="14" t="s">
        <v>21</v>
      </c>
      <c r="E64" s="14">
        <v>210</v>
      </c>
      <c r="G64" s="25" t="s">
        <v>201</v>
      </c>
      <c r="H64" s="26"/>
      <c r="I64" s="14">
        <v>79</v>
      </c>
      <c r="J64" s="14" t="s">
        <v>200</v>
      </c>
      <c r="K64" s="14">
        <v>20</v>
      </c>
      <c r="L64" s="25">
        <v>6</v>
      </c>
      <c r="M64" s="26"/>
      <c r="N64" s="14">
        <v>13.76234</v>
      </c>
    </row>
    <row r="65" spans="3:14" x14ac:dyDescent="0.2">
      <c r="C65" s="14">
        <v>57</v>
      </c>
      <c r="D65" s="14" t="s">
        <v>164</v>
      </c>
      <c r="E65" s="14">
        <v>12106</v>
      </c>
      <c r="G65" s="25" t="s">
        <v>149</v>
      </c>
      <c r="H65" s="26"/>
      <c r="I65" s="14">
        <v>4611</v>
      </c>
      <c r="J65" s="14" t="s">
        <v>194</v>
      </c>
      <c r="K65" s="14">
        <v>1</v>
      </c>
      <c r="L65" s="25">
        <v>6</v>
      </c>
      <c r="M65" s="26"/>
      <c r="N65" s="14">
        <v>0.56707000000000007</v>
      </c>
    </row>
    <row r="66" spans="3:14" x14ac:dyDescent="0.2">
      <c r="C66" s="14">
        <v>58</v>
      </c>
      <c r="D66" s="14" t="s">
        <v>263</v>
      </c>
      <c r="E66" s="14">
        <v>12202</v>
      </c>
      <c r="G66" s="25" t="s">
        <v>136</v>
      </c>
      <c r="H66" s="26"/>
      <c r="I66" s="14">
        <v>4633</v>
      </c>
      <c r="J66" s="14" t="s">
        <v>201</v>
      </c>
      <c r="K66" s="14">
        <v>15</v>
      </c>
      <c r="L66" s="25">
        <v>6</v>
      </c>
      <c r="M66" s="26"/>
      <c r="N66" s="14">
        <v>0.55000000000000004</v>
      </c>
    </row>
    <row r="67" spans="3:14" x14ac:dyDescent="0.2">
      <c r="C67" s="14">
        <v>59</v>
      </c>
      <c r="D67" s="14" t="s">
        <v>121</v>
      </c>
      <c r="E67" s="14">
        <v>12371</v>
      </c>
      <c r="G67" s="25" t="s">
        <v>140</v>
      </c>
      <c r="H67" s="26"/>
      <c r="I67" s="14">
        <v>4680</v>
      </c>
      <c r="J67" s="14" t="s">
        <v>195</v>
      </c>
      <c r="K67" s="14">
        <v>15</v>
      </c>
      <c r="L67" s="25">
        <v>6</v>
      </c>
      <c r="M67" s="26"/>
      <c r="N67" s="14">
        <v>0.55000000000000004</v>
      </c>
    </row>
    <row r="68" spans="3:14" x14ac:dyDescent="0.2">
      <c r="C68" s="14">
        <v>60</v>
      </c>
      <c r="D68" s="14" t="s">
        <v>170</v>
      </c>
      <c r="E68" s="14">
        <v>242</v>
      </c>
      <c r="G68" s="25" t="s">
        <v>198</v>
      </c>
      <c r="H68" s="26"/>
      <c r="I68" s="14">
        <v>55</v>
      </c>
      <c r="J68" s="14" t="s">
        <v>202</v>
      </c>
      <c r="K68" s="14">
        <v>15</v>
      </c>
      <c r="L68" s="25">
        <v>6</v>
      </c>
      <c r="M68" s="26"/>
      <c r="N68" s="14">
        <v>0.55000000000000004</v>
      </c>
    </row>
    <row r="69" spans="3:14" x14ac:dyDescent="0.2">
      <c r="C69" s="14">
        <v>61</v>
      </c>
      <c r="D69" s="14" t="s">
        <v>212</v>
      </c>
      <c r="E69" s="14">
        <v>11682</v>
      </c>
      <c r="G69" s="25" t="s">
        <v>116</v>
      </c>
      <c r="H69" s="26"/>
      <c r="I69" s="14">
        <v>4482</v>
      </c>
      <c r="J69" s="14" t="s">
        <v>197</v>
      </c>
      <c r="K69" s="14">
        <v>10</v>
      </c>
      <c r="L69" s="25">
        <v>6</v>
      </c>
      <c r="M69" s="26"/>
      <c r="N69" s="14">
        <v>0.55000000000000004</v>
      </c>
    </row>
    <row r="70" spans="3:14" x14ac:dyDescent="0.2">
      <c r="C70" s="14">
        <v>62</v>
      </c>
      <c r="D70" s="14" t="s">
        <v>170</v>
      </c>
      <c r="E70" s="14">
        <v>12160</v>
      </c>
      <c r="G70" s="25" t="s">
        <v>137</v>
      </c>
      <c r="H70" s="26"/>
      <c r="I70" s="14">
        <v>4609</v>
      </c>
      <c r="J70" s="14" t="s">
        <v>195</v>
      </c>
      <c r="K70" s="14">
        <v>15</v>
      </c>
      <c r="L70" s="25">
        <v>6</v>
      </c>
      <c r="M70" s="26"/>
      <c r="N70" s="14">
        <v>0.55000000000000004</v>
      </c>
    </row>
    <row r="71" spans="3:14" x14ac:dyDescent="0.2">
      <c r="C71" s="14">
        <v>63</v>
      </c>
      <c r="D71" s="14" t="s">
        <v>264</v>
      </c>
      <c r="E71" s="14">
        <v>12163</v>
      </c>
      <c r="G71" s="25" t="s">
        <v>137</v>
      </c>
      <c r="H71" s="26"/>
      <c r="I71" s="14">
        <v>4635</v>
      </c>
      <c r="J71" s="14" t="s">
        <v>206</v>
      </c>
      <c r="K71" s="14">
        <v>15</v>
      </c>
      <c r="L71" s="25">
        <v>6</v>
      </c>
      <c r="M71" s="26"/>
      <c r="N71" s="14">
        <v>0.55000000000000004</v>
      </c>
    </row>
    <row r="72" spans="3:14" x14ac:dyDescent="0.2">
      <c r="C72" s="14">
        <v>64</v>
      </c>
      <c r="D72" s="14" t="s">
        <v>160</v>
      </c>
      <c r="E72" s="14">
        <v>12400</v>
      </c>
      <c r="G72" s="25" t="s">
        <v>153</v>
      </c>
      <c r="H72" s="26"/>
      <c r="I72" s="14">
        <v>4692</v>
      </c>
      <c r="J72" s="14" t="s">
        <v>197</v>
      </c>
      <c r="K72" s="14">
        <v>15</v>
      </c>
      <c r="L72" s="25">
        <v>6</v>
      </c>
      <c r="M72" s="26"/>
      <c r="N72" s="14">
        <v>0.55000000000000004</v>
      </c>
    </row>
    <row r="73" spans="3:14" x14ac:dyDescent="0.2">
      <c r="C73" s="14">
        <v>65</v>
      </c>
      <c r="D73" s="14" t="s">
        <v>203</v>
      </c>
      <c r="E73" s="14">
        <v>12447</v>
      </c>
      <c r="G73" s="25" t="s">
        <v>154</v>
      </c>
      <c r="H73" s="26"/>
      <c r="I73" s="14">
        <v>4694</v>
      </c>
      <c r="J73" s="14" t="s">
        <v>198</v>
      </c>
      <c r="K73" s="14">
        <v>15</v>
      </c>
      <c r="L73" s="25">
        <v>6</v>
      </c>
      <c r="M73" s="26"/>
      <c r="N73" s="14">
        <v>0.55000000000000004</v>
      </c>
    </row>
    <row r="74" spans="3:14" x14ac:dyDescent="0.2">
      <c r="C74" s="14">
        <v>66</v>
      </c>
      <c r="D74" s="14" t="s">
        <v>24</v>
      </c>
      <c r="E74" s="14">
        <v>12208</v>
      </c>
      <c r="G74" s="25" t="s">
        <v>136</v>
      </c>
      <c r="H74" s="26"/>
      <c r="I74" s="14">
        <v>4659</v>
      </c>
      <c r="J74" s="14" t="s">
        <v>209</v>
      </c>
      <c r="K74" s="14">
        <v>10</v>
      </c>
      <c r="L74" s="25">
        <v>6</v>
      </c>
      <c r="M74" s="26"/>
      <c r="N74" s="14">
        <v>5.6707299999999998</v>
      </c>
    </row>
    <row r="75" spans="3:14" x14ac:dyDescent="0.2">
      <c r="C75" s="14">
        <v>67</v>
      </c>
      <c r="D75" s="14" t="s">
        <v>163</v>
      </c>
      <c r="E75" s="14">
        <v>11640</v>
      </c>
      <c r="G75" s="25" t="s">
        <v>116</v>
      </c>
      <c r="H75" s="26"/>
      <c r="I75" s="14">
        <v>4451</v>
      </c>
      <c r="J75" s="14" t="s">
        <v>194</v>
      </c>
      <c r="K75" s="14">
        <v>15</v>
      </c>
      <c r="L75" s="25">
        <v>6</v>
      </c>
      <c r="M75" s="26"/>
      <c r="N75" s="14">
        <v>0.55000000000000004</v>
      </c>
    </row>
    <row r="76" spans="3:14" x14ac:dyDescent="0.2">
      <c r="C76" s="14">
        <v>68</v>
      </c>
      <c r="D76" s="14" t="s">
        <v>204</v>
      </c>
      <c r="E76" s="14">
        <v>11995</v>
      </c>
      <c r="G76" s="25" t="s">
        <v>139</v>
      </c>
      <c r="H76" s="26"/>
      <c r="I76" s="14">
        <v>4540</v>
      </c>
      <c r="J76" s="14" t="s">
        <v>206</v>
      </c>
      <c r="K76" s="14">
        <v>9</v>
      </c>
      <c r="L76" s="25">
        <v>6</v>
      </c>
      <c r="M76" s="26"/>
      <c r="N76" s="14">
        <v>0.55000000000000004</v>
      </c>
    </row>
    <row r="77" spans="3:14" x14ac:dyDescent="0.2">
      <c r="C77" s="14">
        <v>69</v>
      </c>
      <c r="D77" s="14" t="s">
        <v>160</v>
      </c>
      <c r="E77" s="14">
        <v>12560</v>
      </c>
      <c r="G77" s="25" t="s">
        <v>157</v>
      </c>
      <c r="H77" s="26"/>
      <c r="I77" s="14">
        <v>11</v>
      </c>
      <c r="J77" s="14" t="s">
        <v>197</v>
      </c>
      <c r="K77" s="14">
        <v>15</v>
      </c>
      <c r="L77" s="25">
        <v>6</v>
      </c>
      <c r="M77" s="26"/>
      <c r="N77" s="14">
        <v>10.321759999999999</v>
      </c>
    </row>
    <row r="78" spans="3:14" x14ac:dyDescent="0.2">
      <c r="C78" s="14">
        <v>70</v>
      </c>
      <c r="D78" s="14" t="s">
        <v>162</v>
      </c>
      <c r="E78" s="14">
        <v>11948</v>
      </c>
      <c r="G78" s="25" t="s">
        <v>142</v>
      </c>
      <c r="H78" s="26"/>
      <c r="I78" s="14">
        <v>4561</v>
      </c>
      <c r="J78" s="14" t="s">
        <v>191</v>
      </c>
      <c r="K78" s="14">
        <v>5</v>
      </c>
      <c r="L78" s="25">
        <v>6</v>
      </c>
      <c r="M78" s="26"/>
      <c r="N78" s="14">
        <v>0.55000000000000004</v>
      </c>
    </row>
    <row r="79" spans="3:14" x14ac:dyDescent="0.2">
      <c r="C79" s="14">
        <v>71</v>
      </c>
      <c r="D79" s="14" t="s">
        <v>204</v>
      </c>
      <c r="E79" s="14">
        <v>11990</v>
      </c>
      <c r="G79" s="25" t="s">
        <v>139</v>
      </c>
      <c r="H79" s="26"/>
      <c r="I79" s="14">
        <v>4546</v>
      </c>
      <c r="J79" s="14" t="s">
        <v>195</v>
      </c>
      <c r="K79" s="14">
        <v>9</v>
      </c>
      <c r="L79" s="25">
        <v>6</v>
      </c>
      <c r="M79" s="26"/>
      <c r="N79" s="14">
        <v>0.55000000000000004</v>
      </c>
    </row>
    <row r="80" spans="3:14" x14ac:dyDescent="0.2">
      <c r="C80" s="14">
        <v>72</v>
      </c>
      <c r="D80" s="14" t="s">
        <v>20</v>
      </c>
      <c r="E80" s="14">
        <v>12055</v>
      </c>
      <c r="G80" s="25" t="s">
        <v>159</v>
      </c>
      <c r="H80" s="26"/>
      <c r="I80" s="14">
        <v>4605</v>
      </c>
      <c r="J80" s="14" t="s">
        <v>191</v>
      </c>
      <c r="K80" s="14">
        <v>15</v>
      </c>
      <c r="L80" s="25">
        <v>6</v>
      </c>
      <c r="M80" s="26"/>
      <c r="N80" s="14">
        <v>8.5060900000000004</v>
      </c>
    </row>
    <row r="81" spans="3:14" x14ac:dyDescent="0.2">
      <c r="C81" s="14">
        <v>73</v>
      </c>
      <c r="D81" s="14" t="s">
        <v>121</v>
      </c>
      <c r="E81" s="14">
        <v>12388</v>
      </c>
      <c r="G81" s="25" t="s">
        <v>140</v>
      </c>
      <c r="H81" s="26"/>
      <c r="I81" s="14">
        <v>4683</v>
      </c>
      <c r="J81" s="14" t="s">
        <v>211</v>
      </c>
      <c r="K81" s="14">
        <v>15</v>
      </c>
      <c r="L81" s="25">
        <v>6</v>
      </c>
      <c r="M81" s="26"/>
      <c r="N81" s="14">
        <v>0.55000000000000004</v>
      </c>
    </row>
    <row r="82" spans="3:14" x14ac:dyDescent="0.2">
      <c r="C82" s="14">
        <v>74</v>
      </c>
      <c r="D82" s="14" t="s">
        <v>160</v>
      </c>
      <c r="E82" s="14">
        <v>12425</v>
      </c>
      <c r="G82" s="25" t="s">
        <v>153</v>
      </c>
      <c r="H82" s="26"/>
      <c r="I82" s="14">
        <v>4691</v>
      </c>
      <c r="J82" s="14" t="s">
        <v>198</v>
      </c>
      <c r="K82" s="14">
        <v>15</v>
      </c>
      <c r="L82" s="25">
        <v>6</v>
      </c>
      <c r="M82" s="26"/>
      <c r="N82" s="14">
        <v>0.55000000000000004</v>
      </c>
    </row>
    <row r="83" spans="3:14" x14ac:dyDescent="0.2">
      <c r="C83" s="14">
        <v>75</v>
      </c>
      <c r="D83" s="14" t="s">
        <v>144</v>
      </c>
      <c r="E83" s="14">
        <v>12556</v>
      </c>
      <c r="G83" s="25" t="s">
        <v>157</v>
      </c>
      <c r="H83" s="26"/>
      <c r="I83" s="14">
        <v>6</v>
      </c>
      <c r="J83" s="14" t="s">
        <v>211</v>
      </c>
      <c r="K83" s="14">
        <v>15</v>
      </c>
      <c r="L83" s="25">
        <v>6</v>
      </c>
      <c r="M83" s="26"/>
      <c r="N83" s="14">
        <v>0.55000000000000004</v>
      </c>
    </row>
    <row r="84" spans="3:14" x14ac:dyDescent="0.2">
      <c r="C84" s="14">
        <v>76</v>
      </c>
      <c r="D84" s="14" t="s">
        <v>150</v>
      </c>
      <c r="E84" s="14">
        <v>11520</v>
      </c>
      <c r="G84" s="25" t="s">
        <v>118</v>
      </c>
      <c r="H84" s="26"/>
      <c r="I84" s="14">
        <v>4427</v>
      </c>
      <c r="J84" s="14" t="s">
        <v>198</v>
      </c>
      <c r="K84" s="14">
        <v>15</v>
      </c>
      <c r="L84" s="25">
        <v>6</v>
      </c>
      <c r="M84" s="26"/>
      <c r="N84" s="14">
        <v>0.55000000000000004</v>
      </c>
    </row>
    <row r="85" spans="3:14" x14ac:dyDescent="0.2">
      <c r="C85" s="14">
        <v>77</v>
      </c>
      <c r="D85" s="14" t="s">
        <v>151</v>
      </c>
      <c r="E85" s="14">
        <v>12244</v>
      </c>
      <c r="G85" s="25" t="s">
        <v>141</v>
      </c>
      <c r="H85" s="26"/>
      <c r="I85" s="14">
        <v>4675</v>
      </c>
      <c r="J85" s="14" t="s">
        <v>206</v>
      </c>
      <c r="K85" s="14">
        <v>5</v>
      </c>
      <c r="L85" s="25">
        <v>6</v>
      </c>
      <c r="M85" s="26"/>
      <c r="N85" s="14">
        <v>0.55000000000000004</v>
      </c>
    </row>
    <row r="86" spans="3:14" x14ac:dyDescent="0.2">
      <c r="C86" s="14">
        <v>78</v>
      </c>
      <c r="D86" s="14" t="s">
        <v>265</v>
      </c>
      <c r="E86" s="14">
        <v>12428</v>
      </c>
      <c r="G86" s="25" t="s">
        <v>153</v>
      </c>
      <c r="H86" s="26"/>
      <c r="I86" s="14">
        <v>4666</v>
      </c>
      <c r="J86" s="14" t="s">
        <v>195</v>
      </c>
      <c r="K86" s="14">
        <v>10</v>
      </c>
      <c r="L86" s="25">
        <v>6</v>
      </c>
      <c r="M86" s="26"/>
      <c r="N86" s="14">
        <v>0.55000000000000004</v>
      </c>
    </row>
    <row r="87" spans="3:14" x14ac:dyDescent="0.2">
      <c r="C87" s="14">
        <v>79</v>
      </c>
      <c r="D87" s="14" t="s">
        <v>170</v>
      </c>
      <c r="E87" s="14">
        <v>12433</v>
      </c>
      <c r="G87" s="25" t="s">
        <v>153</v>
      </c>
      <c r="H87" s="26"/>
      <c r="I87" s="14">
        <v>4641</v>
      </c>
      <c r="J87" s="14" t="s">
        <v>196</v>
      </c>
      <c r="K87" s="14">
        <v>15</v>
      </c>
      <c r="L87" s="25">
        <v>6</v>
      </c>
      <c r="M87" s="26"/>
      <c r="N87" s="14">
        <v>8.5060900000000004</v>
      </c>
    </row>
    <row r="88" spans="3:14" x14ac:dyDescent="0.2">
      <c r="C88" s="14">
        <v>80</v>
      </c>
      <c r="D88" s="14" t="s">
        <v>25</v>
      </c>
      <c r="E88" s="14">
        <v>12466</v>
      </c>
      <c r="G88" s="25" t="s">
        <v>154</v>
      </c>
      <c r="H88" s="26"/>
      <c r="I88" s="14">
        <v>3</v>
      </c>
      <c r="J88" s="14" t="s">
        <v>197</v>
      </c>
      <c r="K88" s="14">
        <v>15</v>
      </c>
      <c r="L88" s="25">
        <v>6</v>
      </c>
      <c r="M88" s="26"/>
      <c r="N88" s="14">
        <v>0.55000000000000004</v>
      </c>
    </row>
    <row r="89" spans="3:14" x14ac:dyDescent="0.2">
      <c r="C89" s="14">
        <v>81</v>
      </c>
      <c r="D89" s="14" t="s">
        <v>170</v>
      </c>
      <c r="E89" s="14">
        <v>111</v>
      </c>
      <c r="G89" s="25" t="s">
        <v>191</v>
      </c>
      <c r="H89" s="26"/>
      <c r="I89" s="14">
        <v>41</v>
      </c>
      <c r="J89" s="14" t="s">
        <v>194</v>
      </c>
      <c r="K89" s="14">
        <v>15</v>
      </c>
      <c r="L89" s="25">
        <v>6</v>
      </c>
      <c r="M89" s="26"/>
      <c r="N89" s="14">
        <v>10.321759999999999</v>
      </c>
    </row>
    <row r="90" spans="3:14" x14ac:dyDescent="0.2">
      <c r="C90" s="14">
        <v>82</v>
      </c>
      <c r="D90" s="14" t="s">
        <v>155</v>
      </c>
      <c r="E90" s="14">
        <v>12445</v>
      </c>
      <c r="G90" s="25" t="s">
        <v>154</v>
      </c>
      <c r="H90" s="26"/>
      <c r="I90" s="14">
        <v>4684</v>
      </c>
      <c r="J90" s="14" t="s">
        <v>190</v>
      </c>
      <c r="K90" s="14">
        <v>15</v>
      </c>
      <c r="L90" s="25">
        <v>6</v>
      </c>
      <c r="M90" s="26"/>
      <c r="N90" s="14">
        <v>0.55000000000000004</v>
      </c>
    </row>
    <row r="91" spans="3:14" x14ac:dyDescent="0.2">
      <c r="C91" s="14">
        <v>83</v>
      </c>
      <c r="D91" s="14" t="s">
        <v>171</v>
      </c>
      <c r="E91" s="14">
        <v>12455</v>
      </c>
      <c r="G91" s="25" t="s">
        <v>154</v>
      </c>
      <c r="H91" s="26"/>
      <c r="I91" s="14">
        <v>4705</v>
      </c>
      <c r="J91" s="14" t="s">
        <v>191</v>
      </c>
      <c r="K91" s="14">
        <v>15</v>
      </c>
      <c r="L91" s="25">
        <v>6</v>
      </c>
      <c r="M91" s="26"/>
      <c r="N91" s="14">
        <v>8.5060900000000004</v>
      </c>
    </row>
    <row r="92" spans="3:14" x14ac:dyDescent="0.2">
      <c r="C92" s="14">
        <v>84</v>
      </c>
      <c r="D92" s="14" t="s">
        <v>80</v>
      </c>
      <c r="E92" s="14">
        <v>11370</v>
      </c>
      <c r="G92" s="25" t="s">
        <v>119</v>
      </c>
      <c r="H92" s="26"/>
      <c r="I92" s="14">
        <v>4392</v>
      </c>
      <c r="J92" s="14" t="s">
        <v>198</v>
      </c>
      <c r="K92" s="14">
        <v>15</v>
      </c>
      <c r="L92" s="25">
        <v>6</v>
      </c>
      <c r="M92" s="26"/>
      <c r="N92" s="14">
        <v>0.55000000000000004</v>
      </c>
    </row>
    <row r="93" spans="3:14" x14ac:dyDescent="0.2">
      <c r="C93" s="14">
        <v>85</v>
      </c>
      <c r="D93" s="14" t="s">
        <v>168</v>
      </c>
      <c r="E93" s="14">
        <v>12050</v>
      </c>
      <c r="G93" s="25" t="s">
        <v>159</v>
      </c>
      <c r="H93" s="26"/>
      <c r="I93" s="14">
        <v>4566</v>
      </c>
      <c r="J93" s="14" t="s">
        <v>195</v>
      </c>
      <c r="K93" s="14">
        <v>15</v>
      </c>
      <c r="L93" s="25">
        <v>6</v>
      </c>
      <c r="M93" s="26"/>
      <c r="N93" s="14">
        <v>0.55000000000000004</v>
      </c>
    </row>
    <row r="94" spans="3:14" x14ac:dyDescent="0.2">
      <c r="C94" s="14">
        <v>86</v>
      </c>
      <c r="D94" s="14" t="s">
        <v>160</v>
      </c>
      <c r="E94" s="14">
        <v>12424</v>
      </c>
      <c r="G94" s="25" t="s">
        <v>153</v>
      </c>
      <c r="H94" s="26"/>
      <c r="I94" s="14">
        <v>4690</v>
      </c>
      <c r="J94" s="14" t="s">
        <v>195</v>
      </c>
      <c r="K94" s="14">
        <v>15</v>
      </c>
      <c r="L94" s="25">
        <v>6</v>
      </c>
      <c r="M94" s="26"/>
      <c r="N94" s="14">
        <v>8.5060900000000004</v>
      </c>
    </row>
    <row r="95" spans="3:14" x14ac:dyDescent="0.2">
      <c r="C95" s="14">
        <v>87</v>
      </c>
      <c r="D95" s="14" t="s">
        <v>24</v>
      </c>
      <c r="E95" s="14">
        <v>12551</v>
      </c>
      <c r="G95" s="25" t="s">
        <v>157</v>
      </c>
      <c r="H95" s="26"/>
      <c r="I95" s="14">
        <v>9</v>
      </c>
      <c r="J95" s="14" t="s">
        <v>196</v>
      </c>
      <c r="K95" s="14">
        <v>10</v>
      </c>
      <c r="L95" s="25">
        <v>6</v>
      </c>
      <c r="M95" s="26"/>
      <c r="N95" s="14">
        <v>6.88117</v>
      </c>
    </row>
    <row r="96" spans="3:14" x14ac:dyDescent="0.2">
      <c r="C96" s="14">
        <v>88</v>
      </c>
      <c r="D96" s="14" t="s">
        <v>165</v>
      </c>
      <c r="E96" s="14">
        <v>11940</v>
      </c>
      <c r="G96" s="25" t="s">
        <v>142</v>
      </c>
      <c r="H96" s="26"/>
      <c r="I96" s="14">
        <v>4510</v>
      </c>
      <c r="J96" s="14" t="s">
        <v>211</v>
      </c>
      <c r="K96" s="14">
        <v>15</v>
      </c>
      <c r="L96" s="25">
        <v>6</v>
      </c>
      <c r="M96" s="26"/>
      <c r="N96" s="14">
        <v>0.55000000000000004</v>
      </c>
    </row>
    <row r="97" spans="3:14" x14ac:dyDescent="0.2">
      <c r="C97" s="14">
        <v>89</v>
      </c>
      <c r="D97" s="14" t="s">
        <v>20</v>
      </c>
      <c r="E97" s="14">
        <v>12053</v>
      </c>
      <c r="G97" s="25" t="s">
        <v>159</v>
      </c>
      <c r="H97" s="26"/>
      <c r="I97" s="14">
        <v>4603</v>
      </c>
      <c r="J97" s="14" t="s">
        <v>191</v>
      </c>
      <c r="K97" s="14">
        <v>15</v>
      </c>
      <c r="L97" s="25">
        <v>6</v>
      </c>
      <c r="M97" s="26"/>
      <c r="N97" s="14">
        <v>8.5060900000000004</v>
      </c>
    </row>
    <row r="98" spans="3:14" x14ac:dyDescent="0.2">
      <c r="C98" s="14">
        <v>90</v>
      </c>
      <c r="D98" s="14" t="s">
        <v>169</v>
      </c>
      <c r="E98" s="14">
        <v>12612</v>
      </c>
      <c r="G98" s="25" t="s">
        <v>143</v>
      </c>
      <c r="H98" s="26"/>
      <c r="I98" s="14">
        <v>35</v>
      </c>
      <c r="J98" s="14" t="s">
        <v>192</v>
      </c>
      <c r="K98" s="14">
        <v>15</v>
      </c>
      <c r="L98" s="25">
        <v>6</v>
      </c>
      <c r="M98" s="26"/>
      <c r="N98" s="14">
        <v>0.55000000000000004</v>
      </c>
    </row>
    <row r="99" spans="3:14" x14ac:dyDescent="0.2">
      <c r="C99" s="14">
        <v>91</v>
      </c>
      <c r="D99" s="14" t="s">
        <v>266</v>
      </c>
      <c r="E99" s="14">
        <v>4</v>
      </c>
      <c r="G99" s="25" t="s">
        <v>206</v>
      </c>
      <c r="H99" s="26"/>
      <c r="I99" s="14">
        <v>25</v>
      </c>
      <c r="J99" s="14" t="s">
        <v>198</v>
      </c>
      <c r="K99" s="14">
        <v>15</v>
      </c>
      <c r="L99" s="25">
        <v>6</v>
      </c>
      <c r="M99" s="26"/>
      <c r="N99" s="14">
        <v>0.55000000000000004</v>
      </c>
    </row>
    <row r="100" spans="3:14" x14ac:dyDescent="0.2">
      <c r="C100" s="15" t="s">
        <v>29</v>
      </c>
      <c r="D100" s="15"/>
      <c r="E100" s="15">
        <v>91</v>
      </c>
      <c r="G100" s="35"/>
      <c r="H100" s="36"/>
      <c r="I100" s="15">
        <f>SUBTOTAL(103,I9:I99)</f>
        <v>91</v>
      </c>
      <c r="J100" s="15"/>
      <c r="K100" s="15">
        <f>SUBTOTAL(109,K9:K99)</f>
        <v>1268.5</v>
      </c>
      <c r="L100" s="35"/>
      <c r="M100" s="36"/>
      <c r="N100" s="15">
        <f>SUBTOTAL(109,N9:N99)</f>
        <v>237.34111000000021</v>
      </c>
    </row>
    <row r="101" spans="3:14" ht="17.100000000000001" customHeight="1" x14ac:dyDescent="0.2">
      <c r="C101" s="29" t="s">
        <v>126</v>
      </c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1"/>
    </row>
    <row r="102" spans="3:14" ht="17.100000000000001" customHeight="1" x14ac:dyDescent="0.2">
      <c r="C102" s="32" t="s">
        <v>30</v>
      </c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4"/>
    </row>
    <row r="103" spans="3:14" ht="25.5" x14ac:dyDescent="0.2">
      <c r="C103" s="14">
        <v>92</v>
      </c>
      <c r="D103" s="14" t="s">
        <v>127</v>
      </c>
      <c r="E103" s="14">
        <v>1071</v>
      </c>
      <c r="G103" s="27" t="s">
        <v>142</v>
      </c>
      <c r="H103" s="28"/>
      <c r="I103" s="14">
        <v>402</v>
      </c>
      <c r="J103" s="14" t="s">
        <v>206</v>
      </c>
      <c r="K103" s="14">
        <v>15</v>
      </c>
      <c r="L103" s="27">
        <v>4</v>
      </c>
      <c r="M103" s="28"/>
      <c r="N103" s="14">
        <v>0.55000000000000004</v>
      </c>
    </row>
    <row r="104" spans="3:14" x14ac:dyDescent="0.2">
      <c r="C104" s="14">
        <v>93</v>
      </c>
      <c r="D104" s="14" t="s">
        <v>214</v>
      </c>
      <c r="E104" s="14">
        <v>309</v>
      </c>
      <c r="G104" s="27" t="s">
        <v>215</v>
      </c>
      <c r="H104" s="28"/>
      <c r="I104" s="14">
        <v>317</v>
      </c>
      <c r="J104" s="14" t="s">
        <v>211</v>
      </c>
      <c r="K104" s="14">
        <v>6350</v>
      </c>
      <c r="L104" s="27">
        <v>24</v>
      </c>
      <c r="M104" s="28"/>
      <c r="N104" s="14">
        <v>3600.9110099999998</v>
      </c>
    </row>
    <row r="105" spans="3:14" x14ac:dyDescent="0.2">
      <c r="C105" s="14">
        <v>94</v>
      </c>
      <c r="D105" s="14" t="s">
        <v>172</v>
      </c>
      <c r="E105" s="14">
        <v>238</v>
      </c>
      <c r="G105" s="27" t="s">
        <v>113</v>
      </c>
      <c r="H105" s="28"/>
      <c r="I105" s="14">
        <v>417</v>
      </c>
      <c r="J105" s="14" t="s">
        <v>191</v>
      </c>
      <c r="K105" s="14">
        <v>7</v>
      </c>
      <c r="L105" s="27">
        <v>6</v>
      </c>
      <c r="M105" s="28"/>
      <c r="N105" s="14">
        <v>0.55000000000000004</v>
      </c>
    </row>
    <row r="106" spans="3:14" x14ac:dyDescent="0.2">
      <c r="C106" s="14">
        <v>95</v>
      </c>
      <c r="D106" s="14" t="s">
        <v>216</v>
      </c>
      <c r="E106" s="14">
        <v>253</v>
      </c>
      <c r="G106" s="27" t="s">
        <v>147</v>
      </c>
      <c r="H106" s="28"/>
      <c r="I106" s="14">
        <v>425</v>
      </c>
      <c r="J106" s="14" t="s">
        <v>190</v>
      </c>
      <c r="K106" s="14">
        <v>15</v>
      </c>
      <c r="L106" s="27">
        <v>4</v>
      </c>
      <c r="M106" s="28"/>
      <c r="N106" s="14">
        <v>0.55000000000000004</v>
      </c>
    </row>
    <row r="107" spans="3:14" x14ac:dyDescent="0.2">
      <c r="C107" s="14">
        <v>96</v>
      </c>
      <c r="D107" s="14" t="s">
        <v>173</v>
      </c>
      <c r="E107" s="14">
        <v>597</v>
      </c>
      <c r="G107" s="27" t="s">
        <v>139</v>
      </c>
      <c r="H107" s="28"/>
      <c r="I107" s="14">
        <v>422</v>
      </c>
      <c r="J107" s="14" t="s">
        <v>196</v>
      </c>
      <c r="K107" s="14">
        <v>15</v>
      </c>
      <c r="L107" s="27">
        <v>4</v>
      </c>
      <c r="M107" s="28"/>
      <c r="N107" s="14">
        <v>0.55000000000000004</v>
      </c>
    </row>
    <row r="108" spans="3:14" x14ac:dyDescent="0.2">
      <c r="C108" s="14">
        <v>97</v>
      </c>
      <c r="D108" s="14" t="s">
        <v>172</v>
      </c>
      <c r="E108" s="14">
        <v>244</v>
      </c>
      <c r="G108" s="27" t="s">
        <v>125</v>
      </c>
      <c r="H108" s="28"/>
      <c r="I108" s="14">
        <v>418</v>
      </c>
      <c r="J108" s="14" t="s">
        <v>195</v>
      </c>
      <c r="K108" s="14">
        <v>15</v>
      </c>
      <c r="L108" s="27">
        <v>6</v>
      </c>
      <c r="M108" s="28"/>
      <c r="N108" s="14">
        <v>0.55000000000000004</v>
      </c>
    </row>
    <row r="109" spans="3:14" x14ac:dyDescent="0.2">
      <c r="C109" s="14">
        <v>98</v>
      </c>
      <c r="D109" s="14" t="s">
        <v>217</v>
      </c>
      <c r="E109" s="14">
        <v>3</v>
      </c>
      <c r="G109" s="27" t="s">
        <v>190</v>
      </c>
      <c r="H109" s="28"/>
      <c r="I109" s="14">
        <v>6</v>
      </c>
      <c r="J109" s="14" t="s">
        <v>192</v>
      </c>
      <c r="K109" s="14">
        <v>6</v>
      </c>
      <c r="L109" s="27">
        <v>4</v>
      </c>
      <c r="M109" s="28"/>
      <c r="N109" s="14">
        <v>0.55000000000000004</v>
      </c>
    </row>
    <row r="110" spans="3:14" x14ac:dyDescent="0.2">
      <c r="C110" s="14">
        <v>99</v>
      </c>
      <c r="D110" s="14" t="s">
        <v>218</v>
      </c>
      <c r="E110" s="14">
        <v>1128</v>
      </c>
      <c r="G110" s="27" t="s">
        <v>153</v>
      </c>
      <c r="H110" s="28"/>
      <c r="I110" s="14">
        <v>431</v>
      </c>
      <c r="J110" s="14" t="s">
        <v>211</v>
      </c>
      <c r="K110" s="14">
        <v>9</v>
      </c>
      <c r="L110" s="27">
        <v>4</v>
      </c>
      <c r="M110" s="28"/>
      <c r="N110" s="14">
        <v>0.55000000000000004</v>
      </c>
    </row>
    <row r="111" spans="3:14" ht="25.5" x14ac:dyDescent="0.2">
      <c r="C111" s="14">
        <v>100</v>
      </c>
      <c r="D111" s="14" t="s">
        <v>127</v>
      </c>
      <c r="E111" s="14">
        <v>1137</v>
      </c>
      <c r="G111" s="27" t="s">
        <v>153</v>
      </c>
      <c r="H111" s="28"/>
      <c r="I111" s="14">
        <v>430</v>
      </c>
      <c r="J111" s="14" t="s">
        <v>198</v>
      </c>
      <c r="K111" s="14">
        <v>15</v>
      </c>
      <c r="L111" s="27">
        <v>4</v>
      </c>
      <c r="M111" s="28"/>
      <c r="N111" s="14">
        <v>0.55000000000000004</v>
      </c>
    </row>
    <row r="112" spans="3:14" x14ac:dyDescent="0.2">
      <c r="C112" s="14">
        <v>101</v>
      </c>
      <c r="D112" s="14" t="s">
        <v>219</v>
      </c>
      <c r="E112" s="14">
        <v>1123</v>
      </c>
      <c r="G112" s="27" t="s">
        <v>140</v>
      </c>
      <c r="H112" s="28"/>
      <c r="I112" s="14">
        <v>429</v>
      </c>
      <c r="J112" s="14" t="s">
        <v>191</v>
      </c>
      <c r="K112" s="14">
        <v>10</v>
      </c>
      <c r="L112" s="27">
        <v>4</v>
      </c>
      <c r="M112" s="28"/>
      <c r="N112" s="14">
        <v>0.55000000000000004</v>
      </c>
    </row>
    <row r="113" spans="3:14" x14ac:dyDescent="0.2">
      <c r="C113" s="15" t="s">
        <v>29</v>
      </c>
      <c r="D113" s="15"/>
      <c r="E113" s="15">
        <v>10</v>
      </c>
      <c r="G113" s="35"/>
      <c r="H113" s="36"/>
      <c r="I113" s="15">
        <v>10</v>
      </c>
      <c r="J113" s="15"/>
      <c r="K113" s="15">
        <v>6457</v>
      </c>
      <c r="L113" s="35"/>
      <c r="M113" s="36"/>
      <c r="N113" s="15">
        <v>3605.8610100000014</v>
      </c>
    </row>
    <row r="114" spans="3:14" ht="17.100000000000001" customHeight="1" x14ac:dyDescent="0.2">
      <c r="C114" s="29" t="s">
        <v>128</v>
      </c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1"/>
    </row>
    <row r="115" spans="3:14" ht="17.100000000000001" customHeight="1" x14ac:dyDescent="0.2">
      <c r="C115" s="32" t="s">
        <v>31</v>
      </c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4"/>
    </row>
    <row r="116" spans="3:14" x14ac:dyDescent="0.2">
      <c r="C116" s="14">
        <v>102</v>
      </c>
      <c r="D116" s="14" t="s">
        <v>220</v>
      </c>
      <c r="E116" s="14">
        <v>5</v>
      </c>
      <c r="G116" s="27" t="s">
        <v>190</v>
      </c>
      <c r="H116" s="28"/>
      <c r="I116" s="14">
        <v>6</v>
      </c>
      <c r="J116" s="14" t="s">
        <v>192</v>
      </c>
      <c r="K116" s="14">
        <v>8</v>
      </c>
      <c r="L116" s="27">
        <v>4</v>
      </c>
      <c r="M116" s="28"/>
      <c r="N116" s="14">
        <v>0.55000000000000004</v>
      </c>
    </row>
    <row r="117" spans="3:14" x14ac:dyDescent="0.2">
      <c r="C117" s="14">
        <v>103</v>
      </c>
      <c r="D117" s="14" t="s">
        <v>221</v>
      </c>
      <c r="E117" s="14">
        <v>470</v>
      </c>
      <c r="G117" s="27" t="s">
        <v>116</v>
      </c>
      <c r="H117" s="28"/>
      <c r="I117" s="14">
        <v>394</v>
      </c>
      <c r="J117" s="14" t="s">
        <v>206</v>
      </c>
      <c r="K117" s="14">
        <v>15</v>
      </c>
      <c r="L117" s="27">
        <v>4</v>
      </c>
      <c r="M117" s="28"/>
      <c r="N117" s="14">
        <v>0.55000000000000004</v>
      </c>
    </row>
    <row r="118" spans="3:14" x14ac:dyDescent="0.2">
      <c r="C118" s="14">
        <v>104</v>
      </c>
      <c r="D118" s="14" t="s">
        <v>222</v>
      </c>
      <c r="E118" s="14">
        <v>1</v>
      </c>
      <c r="G118" s="27" t="s">
        <v>206</v>
      </c>
      <c r="H118" s="28"/>
      <c r="I118" s="14">
        <v>3</v>
      </c>
      <c r="J118" s="14" t="s">
        <v>192</v>
      </c>
      <c r="K118" s="14">
        <v>5</v>
      </c>
      <c r="L118" s="27">
        <v>4</v>
      </c>
      <c r="M118" s="28"/>
      <c r="N118" s="14">
        <v>0.55000000000000004</v>
      </c>
    </row>
    <row r="119" spans="3:14" x14ac:dyDescent="0.2">
      <c r="C119" s="14">
        <v>105</v>
      </c>
      <c r="D119" s="14" t="s">
        <v>88</v>
      </c>
      <c r="E119" s="14">
        <v>230</v>
      </c>
      <c r="G119" s="27" t="s">
        <v>93</v>
      </c>
      <c r="H119" s="28"/>
      <c r="I119" s="14">
        <v>320</v>
      </c>
      <c r="J119" s="14" t="s">
        <v>194</v>
      </c>
      <c r="K119" s="14">
        <v>9</v>
      </c>
      <c r="L119" s="27">
        <v>4</v>
      </c>
      <c r="M119" s="28"/>
      <c r="N119" s="14">
        <v>5.10365</v>
      </c>
    </row>
    <row r="120" spans="3:14" x14ac:dyDescent="0.2">
      <c r="C120" s="14">
        <v>106</v>
      </c>
      <c r="D120" s="14" t="s">
        <v>129</v>
      </c>
      <c r="E120" s="14">
        <v>477</v>
      </c>
      <c r="G120" s="27" t="s">
        <v>139</v>
      </c>
      <c r="H120" s="28"/>
      <c r="I120" s="14">
        <v>399</v>
      </c>
      <c r="J120" s="14" t="s">
        <v>198</v>
      </c>
      <c r="K120" s="14">
        <v>10</v>
      </c>
      <c r="L120" s="27">
        <v>4</v>
      </c>
      <c r="M120" s="28"/>
      <c r="N120" s="14">
        <v>0.55000000000000004</v>
      </c>
    </row>
    <row r="121" spans="3:14" x14ac:dyDescent="0.2">
      <c r="C121" s="14">
        <v>107</v>
      </c>
      <c r="D121" s="14" t="s">
        <v>223</v>
      </c>
      <c r="E121" s="14">
        <v>52</v>
      </c>
      <c r="G121" s="27" t="s">
        <v>147</v>
      </c>
      <c r="H121" s="28"/>
      <c r="I121" s="14">
        <v>414</v>
      </c>
      <c r="J121" s="14" t="s">
        <v>197</v>
      </c>
      <c r="K121" s="14">
        <v>90</v>
      </c>
      <c r="L121" s="27">
        <v>4</v>
      </c>
      <c r="M121" s="28"/>
      <c r="N121" s="14">
        <v>51.036529999999999</v>
      </c>
    </row>
    <row r="122" spans="3:14" x14ac:dyDescent="0.2">
      <c r="C122" s="14">
        <v>108</v>
      </c>
      <c r="D122" s="14" t="s">
        <v>129</v>
      </c>
      <c r="E122" s="14">
        <v>484</v>
      </c>
      <c r="G122" s="27" t="s">
        <v>137</v>
      </c>
      <c r="H122" s="28"/>
      <c r="I122" s="14">
        <v>405</v>
      </c>
      <c r="J122" s="14" t="s">
        <v>198</v>
      </c>
      <c r="K122" s="14">
        <v>10</v>
      </c>
      <c r="L122" s="27">
        <v>4</v>
      </c>
      <c r="M122" s="28"/>
      <c r="N122" s="14">
        <v>0.55000000000000004</v>
      </c>
    </row>
    <row r="123" spans="3:14" x14ac:dyDescent="0.2">
      <c r="C123" s="14">
        <v>109</v>
      </c>
      <c r="D123" s="14" t="s">
        <v>222</v>
      </c>
      <c r="E123" s="14">
        <v>12</v>
      </c>
      <c r="G123" s="27" t="s">
        <v>197</v>
      </c>
      <c r="H123" s="28"/>
      <c r="I123" s="14">
        <v>7</v>
      </c>
      <c r="J123" s="14" t="s">
        <v>192</v>
      </c>
      <c r="K123" s="14">
        <v>15</v>
      </c>
      <c r="L123" s="27">
        <v>4</v>
      </c>
      <c r="M123" s="28"/>
      <c r="N123" s="14">
        <v>0.55000000000000004</v>
      </c>
    </row>
    <row r="124" spans="3:14" x14ac:dyDescent="0.2">
      <c r="C124" s="14">
        <v>110</v>
      </c>
      <c r="D124" s="14" t="s">
        <v>174</v>
      </c>
      <c r="E124" s="14">
        <v>483</v>
      </c>
      <c r="G124" s="27" t="s">
        <v>137</v>
      </c>
      <c r="H124" s="28"/>
      <c r="I124" s="14">
        <v>404</v>
      </c>
      <c r="J124" s="14" t="s">
        <v>196</v>
      </c>
      <c r="K124" s="14">
        <v>10</v>
      </c>
      <c r="L124" s="27">
        <v>4</v>
      </c>
      <c r="M124" s="28"/>
      <c r="N124" s="14">
        <v>0.55000000000000004</v>
      </c>
    </row>
    <row r="125" spans="3:14" x14ac:dyDescent="0.2">
      <c r="C125" s="14">
        <v>111</v>
      </c>
      <c r="D125" s="14" t="s">
        <v>175</v>
      </c>
      <c r="E125" s="14">
        <v>310</v>
      </c>
      <c r="G125" s="27" t="s">
        <v>137</v>
      </c>
      <c r="H125" s="28"/>
      <c r="I125" s="14">
        <v>407</v>
      </c>
      <c r="J125" s="14" t="s">
        <v>193</v>
      </c>
      <c r="K125" s="14">
        <v>7</v>
      </c>
      <c r="L125" s="27">
        <v>4</v>
      </c>
      <c r="M125" s="28"/>
      <c r="N125" s="14">
        <v>0.55000000000000004</v>
      </c>
    </row>
    <row r="126" spans="3:14" x14ac:dyDescent="0.2">
      <c r="C126" s="14">
        <v>112</v>
      </c>
      <c r="D126" s="14" t="s">
        <v>129</v>
      </c>
      <c r="E126" s="14">
        <v>496</v>
      </c>
      <c r="G126" s="27" t="s">
        <v>148</v>
      </c>
      <c r="H126" s="28"/>
      <c r="I126" s="14">
        <v>413</v>
      </c>
      <c r="J126" s="14" t="s">
        <v>196</v>
      </c>
      <c r="K126" s="14">
        <v>10</v>
      </c>
      <c r="L126" s="27">
        <v>4</v>
      </c>
      <c r="M126" s="28"/>
      <c r="N126" s="14">
        <v>0.55000000000000004</v>
      </c>
    </row>
    <row r="127" spans="3:14" x14ac:dyDescent="0.2">
      <c r="C127" s="14">
        <v>113</v>
      </c>
      <c r="D127" s="14" t="s">
        <v>224</v>
      </c>
      <c r="E127" s="14">
        <v>2</v>
      </c>
      <c r="G127" s="27" t="s">
        <v>206</v>
      </c>
      <c r="H127" s="28"/>
      <c r="I127" s="14">
        <v>4</v>
      </c>
      <c r="J127" s="14" t="s">
        <v>192</v>
      </c>
      <c r="K127" s="14">
        <v>15</v>
      </c>
      <c r="L127" s="27">
        <v>4</v>
      </c>
      <c r="M127" s="28"/>
      <c r="N127" s="14">
        <v>0.55000000000000004</v>
      </c>
    </row>
    <row r="128" spans="3:14" x14ac:dyDescent="0.2">
      <c r="C128" s="14">
        <v>114</v>
      </c>
      <c r="D128" s="14" t="s">
        <v>225</v>
      </c>
      <c r="E128" s="14">
        <v>505</v>
      </c>
      <c r="G128" s="27" t="s">
        <v>136</v>
      </c>
      <c r="H128" s="28"/>
      <c r="I128" s="14">
        <v>411</v>
      </c>
      <c r="J128" s="14" t="s">
        <v>190</v>
      </c>
      <c r="K128" s="14">
        <v>8</v>
      </c>
      <c r="L128" s="27">
        <v>4</v>
      </c>
      <c r="M128" s="28"/>
      <c r="N128" s="14">
        <v>0.55000000000000004</v>
      </c>
    </row>
    <row r="129" spans="3:14" x14ac:dyDescent="0.2">
      <c r="C129" s="15" t="s">
        <v>29</v>
      </c>
      <c r="D129" s="15"/>
      <c r="E129" s="15">
        <v>13</v>
      </c>
      <c r="G129" s="35"/>
      <c r="H129" s="36"/>
      <c r="I129" s="15">
        <v>13</v>
      </c>
      <c r="J129" s="15"/>
      <c r="K129" s="15">
        <v>212</v>
      </c>
      <c r="L129" s="35"/>
      <c r="M129" s="36"/>
      <c r="N129" s="15">
        <v>62.190179999999977</v>
      </c>
    </row>
    <row r="130" spans="3:14" ht="17.100000000000001" customHeight="1" x14ac:dyDescent="0.2">
      <c r="C130" s="29" t="s">
        <v>130</v>
      </c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1"/>
    </row>
    <row r="131" spans="3:14" ht="17.100000000000001" customHeight="1" x14ac:dyDescent="0.2">
      <c r="C131" s="32" t="s">
        <v>32</v>
      </c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4"/>
    </row>
    <row r="132" spans="3:14" x14ac:dyDescent="0.2">
      <c r="C132" s="14">
        <v>115</v>
      </c>
      <c r="D132" s="14" t="s">
        <v>33</v>
      </c>
      <c r="E132" s="14">
        <v>388</v>
      </c>
      <c r="G132" s="27" t="s">
        <v>112</v>
      </c>
      <c r="H132" s="28"/>
      <c r="I132" s="14">
        <v>838</v>
      </c>
      <c r="J132" s="14" t="s">
        <v>209</v>
      </c>
      <c r="K132" s="14">
        <v>15</v>
      </c>
      <c r="L132" s="27">
        <v>4</v>
      </c>
      <c r="M132" s="28"/>
      <c r="N132" s="14">
        <v>0.55000000000000004</v>
      </c>
    </row>
    <row r="133" spans="3:14" x14ac:dyDescent="0.2">
      <c r="C133" s="14">
        <v>116</v>
      </c>
      <c r="D133" s="14" t="s">
        <v>226</v>
      </c>
      <c r="E133" s="14">
        <v>389</v>
      </c>
      <c r="G133" s="27" t="s">
        <v>125</v>
      </c>
      <c r="H133" s="28"/>
      <c r="I133" s="14">
        <v>855</v>
      </c>
      <c r="J133" s="14" t="s">
        <v>193</v>
      </c>
      <c r="K133" s="14">
        <v>15</v>
      </c>
      <c r="L133" s="27">
        <v>4</v>
      </c>
      <c r="M133" s="28"/>
      <c r="N133" s="14">
        <v>0.55000000000000004</v>
      </c>
    </row>
    <row r="134" spans="3:14" ht="25.5" x14ac:dyDescent="0.2">
      <c r="C134" s="14">
        <v>117</v>
      </c>
      <c r="D134" s="14" t="s">
        <v>82</v>
      </c>
      <c r="E134" s="14">
        <v>1136</v>
      </c>
      <c r="G134" s="27" t="s">
        <v>153</v>
      </c>
      <c r="H134" s="28"/>
      <c r="I134" s="14">
        <v>6</v>
      </c>
      <c r="J134" s="14" t="s">
        <v>196</v>
      </c>
      <c r="K134" s="14">
        <v>15</v>
      </c>
      <c r="L134" s="27">
        <v>6</v>
      </c>
      <c r="M134" s="28"/>
      <c r="N134" s="14">
        <v>0.55000000000000004</v>
      </c>
    </row>
    <row r="135" spans="3:14" x14ac:dyDescent="0.2">
      <c r="C135" s="14">
        <v>118</v>
      </c>
      <c r="D135" s="14" t="s">
        <v>177</v>
      </c>
      <c r="E135" s="14">
        <v>174</v>
      </c>
      <c r="G135" s="27" t="s">
        <v>26</v>
      </c>
      <c r="H135" s="28"/>
      <c r="I135" s="14">
        <v>408</v>
      </c>
      <c r="J135" s="14" t="s">
        <v>206</v>
      </c>
      <c r="K135" s="14">
        <v>15</v>
      </c>
      <c r="L135" s="27">
        <v>12</v>
      </c>
      <c r="M135" s="28"/>
      <c r="N135" s="14">
        <v>51.870539999999998</v>
      </c>
    </row>
    <row r="136" spans="3:14" ht="25.5" x14ac:dyDescent="0.2">
      <c r="C136" s="14">
        <v>119</v>
      </c>
      <c r="D136" s="14" t="s">
        <v>131</v>
      </c>
      <c r="E136" s="14">
        <v>381</v>
      </c>
      <c r="G136" s="27" t="s">
        <v>122</v>
      </c>
      <c r="H136" s="28"/>
      <c r="I136" s="14">
        <v>802</v>
      </c>
      <c r="J136" s="14" t="s">
        <v>206</v>
      </c>
      <c r="K136" s="14">
        <v>5</v>
      </c>
      <c r="L136" s="27">
        <v>6</v>
      </c>
      <c r="M136" s="28"/>
      <c r="N136" s="14">
        <v>0.55000000000000004</v>
      </c>
    </row>
    <row r="137" spans="3:14" x14ac:dyDescent="0.2">
      <c r="C137" s="14">
        <v>120</v>
      </c>
      <c r="D137" s="14" t="s">
        <v>227</v>
      </c>
      <c r="E137" s="14">
        <v>355</v>
      </c>
      <c r="G137" s="27" t="s">
        <v>111</v>
      </c>
      <c r="H137" s="28"/>
      <c r="I137" s="14">
        <v>804</v>
      </c>
      <c r="J137" s="14" t="s">
        <v>198</v>
      </c>
      <c r="K137" s="14">
        <v>15</v>
      </c>
      <c r="L137" s="27">
        <v>4</v>
      </c>
      <c r="M137" s="28"/>
      <c r="N137" s="14">
        <v>0.55000000000000004</v>
      </c>
    </row>
    <row r="138" spans="3:14" ht="25.5" x14ac:dyDescent="0.2">
      <c r="C138" s="14">
        <v>121</v>
      </c>
      <c r="D138" s="14" t="s">
        <v>82</v>
      </c>
      <c r="E138" s="14">
        <v>1172</v>
      </c>
      <c r="G138" s="27" t="s">
        <v>138</v>
      </c>
      <c r="H138" s="28"/>
      <c r="I138" s="14">
        <v>8</v>
      </c>
      <c r="J138" s="14" t="s">
        <v>200</v>
      </c>
      <c r="K138" s="14">
        <v>15</v>
      </c>
      <c r="L138" s="27">
        <v>6</v>
      </c>
      <c r="M138" s="28"/>
      <c r="N138" s="14">
        <v>0.55000000000000004</v>
      </c>
    </row>
    <row r="139" spans="3:14" x14ac:dyDescent="0.2">
      <c r="C139" s="14">
        <v>122</v>
      </c>
      <c r="D139" s="14" t="s">
        <v>176</v>
      </c>
      <c r="E139" s="14">
        <v>339</v>
      </c>
      <c r="G139" s="27" t="s">
        <v>98</v>
      </c>
      <c r="H139" s="28"/>
      <c r="I139" s="14">
        <v>717</v>
      </c>
      <c r="J139" s="14" t="s">
        <v>206</v>
      </c>
      <c r="K139" s="14">
        <v>15</v>
      </c>
      <c r="L139" s="27">
        <v>12</v>
      </c>
      <c r="M139" s="28"/>
      <c r="N139" s="14">
        <v>53.345519999999993</v>
      </c>
    </row>
    <row r="140" spans="3:14" x14ac:dyDescent="0.2">
      <c r="C140" s="14">
        <v>123</v>
      </c>
      <c r="D140" s="14" t="s">
        <v>35</v>
      </c>
      <c r="E140" s="14">
        <v>6</v>
      </c>
      <c r="G140" s="27" t="s">
        <v>209</v>
      </c>
      <c r="H140" s="28"/>
      <c r="I140" s="14">
        <v>30</v>
      </c>
      <c r="J140" s="14" t="s">
        <v>192</v>
      </c>
      <c r="K140" s="14">
        <v>20</v>
      </c>
      <c r="L140" s="27">
        <v>4</v>
      </c>
      <c r="M140" s="28"/>
      <c r="N140" s="14">
        <v>13.76234</v>
      </c>
    </row>
    <row r="141" spans="3:14" x14ac:dyDescent="0.2">
      <c r="C141" s="14">
        <v>124</v>
      </c>
      <c r="D141" s="14" t="s">
        <v>176</v>
      </c>
      <c r="E141" s="14">
        <v>342</v>
      </c>
      <c r="G141" s="27" t="s">
        <v>98</v>
      </c>
      <c r="H141" s="28"/>
      <c r="I141" s="14">
        <v>720</v>
      </c>
      <c r="J141" s="14" t="s">
        <v>206</v>
      </c>
      <c r="K141" s="14">
        <v>15</v>
      </c>
      <c r="L141" s="27">
        <v>12</v>
      </c>
      <c r="M141" s="28"/>
      <c r="N141" s="14">
        <v>53.345519999999993</v>
      </c>
    </row>
    <row r="142" spans="3:14" x14ac:dyDescent="0.2">
      <c r="C142" s="14">
        <v>125</v>
      </c>
      <c r="D142" s="14" t="s">
        <v>228</v>
      </c>
      <c r="E142" s="14">
        <v>359</v>
      </c>
      <c r="G142" s="27" t="s">
        <v>119</v>
      </c>
      <c r="H142" s="28"/>
      <c r="I142" s="14">
        <v>811</v>
      </c>
      <c r="J142" s="14" t="s">
        <v>192</v>
      </c>
      <c r="K142" s="14">
        <v>15</v>
      </c>
      <c r="L142" s="27">
        <v>4</v>
      </c>
      <c r="M142" s="28"/>
      <c r="N142" s="14">
        <v>0.55000000000000004</v>
      </c>
    </row>
    <row r="143" spans="3:14" x14ac:dyDescent="0.2">
      <c r="C143" s="14">
        <v>126</v>
      </c>
      <c r="D143" s="14" t="s">
        <v>132</v>
      </c>
      <c r="E143" s="14">
        <v>405</v>
      </c>
      <c r="G143" s="27" t="s">
        <v>145</v>
      </c>
      <c r="H143" s="28"/>
      <c r="I143" s="14">
        <v>875</v>
      </c>
      <c r="J143" s="14" t="s">
        <v>198</v>
      </c>
      <c r="K143" s="14">
        <v>15</v>
      </c>
      <c r="L143" s="27">
        <v>4</v>
      </c>
      <c r="M143" s="28"/>
      <c r="N143" s="14">
        <v>0.55000000000000004</v>
      </c>
    </row>
    <row r="144" spans="3:14" x14ac:dyDescent="0.2">
      <c r="C144" s="14">
        <v>127</v>
      </c>
      <c r="D144" s="14" t="s">
        <v>176</v>
      </c>
      <c r="E144" s="14">
        <v>338</v>
      </c>
      <c r="G144" s="27" t="s">
        <v>98</v>
      </c>
      <c r="H144" s="28"/>
      <c r="I144" s="14">
        <v>716</v>
      </c>
      <c r="J144" s="14" t="s">
        <v>206</v>
      </c>
      <c r="K144" s="14">
        <v>15</v>
      </c>
      <c r="L144" s="27">
        <v>12</v>
      </c>
      <c r="M144" s="28"/>
      <c r="N144" s="14">
        <v>53.345519999999993</v>
      </c>
    </row>
    <row r="145" spans="3:14" ht="25.5" x14ac:dyDescent="0.2">
      <c r="C145" s="14">
        <v>128</v>
      </c>
      <c r="D145" s="14" t="s">
        <v>131</v>
      </c>
      <c r="E145" s="14">
        <v>379</v>
      </c>
      <c r="G145" s="27" t="s">
        <v>105</v>
      </c>
      <c r="H145" s="28"/>
      <c r="I145" s="14">
        <v>800</v>
      </c>
      <c r="J145" s="14" t="s">
        <v>190</v>
      </c>
      <c r="K145" s="14">
        <v>15</v>
      </c>
      <c r="L145" s="27">
        <v>6</v>
      </c>
      <c r="M145" s="28"/>
      <c r="N145" s="14">
        <v>0.55000000000000004</v>
      </c>
    </row>
    <row r="146" spans="3:14" x14ac:dyDescent="0.2">
      <c r="C146" s="14">
        <v>129</v>
      </c>
      <c r="D146" s="14" t="s">
        <v>34</v>
      </c>
      <c r="E146" s="14">
        <v>402</v>
      </c>
      <c r="G146" s="27" t="s">
        <v>123</v>
      </c>
      <c r="H146" s="28"/>
      <c r="I146" s="14">
        <v>845</v>
      </c>
      <c r="J146" s="14" t="s">
        <v>196</v>
      </c>
      <c r="K146" s="14">
        <v>15</v>
      </c>
      <c r="L146" s="27">
        <v>4</v>
      </c>
      <c r="M146" s="28"/>
      <c r="N146" s="14">
        <v>0.55000000000000004</v>
      </c>
    </row>
    <row r="147" spans="3:14" x14ac:dyDescent="0.2">
      <c r="C147" s="14">
        <v>130</v>
      </c>
      <c r="D147" s="14" t="s">
        <v>227</v>
      </c>
      <c r="E147" s="14">
        <v>387</v>
      </c>
      <c r="G147" s="27" t="s">
        <v>125</v>
      </c>
      <c r="H147" s="28"/>
      <c r="I147" s="14">
        <v>853</v>
      </c>
      <c r="J147" s="14" t="s">
        <v>193</v>
      </c>
      <c r="K147" s="14">
        <v>15</v>
      </c>
      <c r="L147" s="27">
        <v>4</v>
      </c>
      <c r="M147" s="28"/>
      <c r="N147" s="14">
        <v>0.55000000000000004</v>
      </c>
    </row>
    <row r="148" spans="3:14" x14ac:dyDescent="0.2">
      <c r="C148" s="14">
        <v>131</v>
      </c>
      <c r="D148" s="14" t="s">
        <v>229</v>
      </c>
      <c r="E148" s="14">
        <v>392</v>
      </c>
      <c r="G148" s="27" t="s">
        <v>125</v>
      </c>
      <c r="H148" s="28"/>
      <c r="I148" s="14">
        <v>851</v>
      </c>
      <c r="J148" s="14" t="s">
        <v>198</v>
      </c>
      <c r="K148" s="14">
        <v>15</v>
      </c>
      <c r="L148" s="27">
        <v>4</v>
      </c>
      <c r="M148" s="28"/>
      <c r="N148" s="14">
        <v>0.55000000000000004</v>
      </c>
    </row>
    <row r="149" spans="3:14" x14ac:dyDescent="0.2">
      <c r="C149" s="14">
        <v>132</v>
      </c>
      <c r="D149" s="14" t="s">
        <v>230</v>
      </c>
      <c r="E149" s="14">
        <v>301</v>
      </c>
      <c r="G149" s="27" t="s">
        <v>94</v>
      </c>
      <c r="H149" s="28"/>
      <c r="I149" s="14">
        <v>728</v>
      </c>
      <c r="J149" s="14" t="s">
        <v>198</v>
      </c>
      <c r="K149" s="14">
        <v>15</v>
      </c>
      <c r="L149" s="27">
        <v>6</v>
      </c>
      <c r="M149" s="28"/>
      <c r="N149" s="14">
        <v>0.55000000000000004</v>
      </c>
    </row>
    <row r="150" spans="3:14" x14ac:dyDescent="0.2">
      <c r="C150" s="14">
        <v>133</v>
      </c>
      <c r="D150" s="14" t="s">
        <v>132</v>
      </c>
      <c r="E150" s="14">
        <v>394</v>
      </c>
      <c r="G150" s="27" t="s">
        <v>125</v>
      </c>
      <c r="H150" s="28"/>
      <c r="I150" s="14">
        <v>857</v>
      </c>
      <c r="J150" s="14" t="s">
        <v>193</v>
      </c>
      <c r="K150" s="14">
        <v>15</v>
      </c>
      <c r="L150" s="27">
        <v>6</v>
      </c>
      <c r="M150" s="28"/>
      <c r="N150" s="14">
        <v>0.55000000000000004</v>
      </c>
    </row>
    <row r="151" spans="3:14" x14ac:dyDescent="0.2">
      <c r="C151" s="14">
        <v>134</v>
      </c>
      <c r="D151" s="14" t="s">
        <v>177</v>
      </c>
      <c r="E151" s="14">
        <v>177</v>
      </c>
      <c r="G151" s="27" t="s">
        <v>26</v>
      </c>
      <c r="H151" s="28"/>
      <c r="I151" s="14">
        <v>411</v>
      </c>
      <c r="J151" s="14" t="s">
        <v>206</v>
      </c>
      <c r="K151" s="14">
        <v>15</v>
      </c>
      <c r="L151" s="27">
        <v>12</v>
      </c>
      <c r="M151" s="28"/>
      <c r="N151" s="14">
        <v>51.870539999999998</v>
      </c>
    </row>
    <row r="152" spans="3:14" x14ac:dyDescent="0.2">
      <c r="C152" s="14">
        <v>135</v>
      </c>
      <c r="D152" s="14" t="s">
        <v>228</v>
      </c>
      <c r="E152" s="14">
        <v>386</v>
      </c>
      <c r="G152" s="27" t="s">
        <v>125</v>
      </c>
      <c r="H152" s="28"/>
      <c r="I152" s="14">
        <v>852</v>
      </c>
      <c r="J152" s="14" t="s">
        <v>198</v>
      </c>
      <c r="K152" s="14">
        <v>15</v>
      </c>
      <c r="L152" s="27">
        <v>4</v>
      </c>
      <c r="M152" s="28"/>
      <c r="N152" s="14">
        <v>0.55000000000000004</v>
      </c>
    </row>
    <row r="153" spans="3:14" x14ac:dyDescent="0.2">
      <c r="C153" s="14">
        <v>136</v>
      </c>
      <c r="D153" s="14" t="s">
        <v>227</v>
      </c>
      <c r="E153" s="14">
        <v>404</v>
      </c>
      <c r="G153" s="27" t="s">
        <v>145</v>
      </c>
      <c r="H153" s="28"/>
      <c r="I153" s="14">
        <v>873</v>
      </c>
      <c r="J153" s="14" t="s">
        <v>198</v>
      </c>
      <c r="K153" s="14">
        <v>15</v>
      </c>
      <c r="L153" s="27">
        <v>6</v>
      </c>
      <c r="M153" s="28"/>
      <c r="N153" s="14">
        <v>0.55000000000000004</v>
      </c>
    </row>
    <row r="154" spans="3:14" x14ac:dyDescent="0.2">
      <c r="C154" s="14">
        <v>137</v>
      </c>
      <c r="D154" s="14" t="s">
        <v>231</v>
      </c>
      <c r="E154" s="14">
        <v>11404</v>
      </c>
      <c r="G154" s="27" t="s">
        <v>232</v>
      </c>
      <c r="H154" s="28"/>
      <c r="I154" s="14">
        <v>479</v>
      </c>
      <c r="J154" s="14" t="s">
        <v>200</v>
      </c>
      <c r="K154" s="14">
        <v>375</v>
      </c>
      <c r="L154" s="27">
        <v>12</v>
      </c>
      <c r="M154" s="28"/>
      <c r="N154" s="14">
        <v>212.65223</v>
      </c>
    </row>
    <row r="155" spans="3:14" x14ac:dyDescent="0.2">
      <c r="C155" s="15" t="s">
        <v>29</v>
      </c>
      <c r="D155" s="15"/>
      <c r="E155" s="15">
        <v>23</v>
      </c>
      <c r="G155" s="35"/>
      <c r="H155" s="36"/>
      <c r="I155" s="15">
        <v>23</v>
      </c>
      <c r="J155" s="15"/>
      <c r="K155" s="15">
        <v>700</v>
      </c>
      <c r="L155" s="35"/>
      <c r="M155" s="36"/>
      <c r="N155" s="15">
        <v>498.99221000000011</v>
      </c>
    </row>
    <row r="156" spans="3:14" ht="17.100000000000001" customHeight="1" x14ac:dyDescent="0.2">
      <c r="C156" s="29" t="s">
        <v>133</v>
      </c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1"/>
    </row>
    <row r="157" spans="3:14" ht="17.100000000000001" customHeight="1" x14ac:dyDescent="0.2">
      <c r="C157" s="32" t="s">
        <v>19</v>
      </c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4"/>
    </row>
    <row r="158" spans="3:14" ht="25.5" x14ac:dyDescent="0.2">
      <c r="C158" s="14">
        <v>138</v>
      </c>
      <c r="D158" s="14" t="s">
        <v>44</v>
      </c>
      <c r="E158" s="14">
        <v>24052</v>
      </c>
      <c r="G158" s="25" t="s">
        <v>180</v>
      </c>
      <c r="H158" s="26"/>
      <c r="I158" s="14">
        <v>6735</v>
      </c>
      <c r="J158" s="14" t="s">
        <v>196</v>
      </c>
      <c r="K158" s="14">
        <v>15</v>
      </c>
      <c r="L158" s="25">
        <v>4</v>
      </c>
      <c r="M158" s="26"/>
      <c r="N158" s="14">
        <v>5.4277100000000003</v>
      </c>
    </row>
    <row r="159" spans="3:14" x14ac:dyDescent="0.2">
      <c r="C159" s="14">
        <v>139</v>
      </c>
      <c r="D159" s="14" t="s">
        <v>84</v>
      </c>
      <c r="E159" s="14">
        <v>20510</v>
      </c>
      <c r="G159" s="25" t="s">
        <v>115</v>
      </c>
      <c r="H159" s="26"/>
      <c r="I159" s="14">
        <v>5675</v>
      </c>
      <c r="J159" s="14" t="s">
        <v>194</v>
      </c>
      <c r="K159" s="14">
        <v>5</v>
      </c>
      <c r="L159" s="25">
        <v>4</v>
      </c>
      <c r="M159" s="26"/>
      <c r="N159" s="14">
        <v>2.8353600000000001</v>
      </c>
    </row>
    <row r="160" spans="3:14" x14ac:dyDescent="0.2">
      <c r="C160" s="14">
        <v>140</v>
      </c>
      <c r="D160" s="14" t="s">
        <v>259</v>
      </c>
      <c r="E160" s="14">
        <v>20822</v>
      </c>
      <c r="G160" s="25" t="s">
        <v>124</v>
      </c>
      <c r="H160" s="26"/>
      <c r="I160" s="14">
        <v>5755</v>
      </c>
      <c r="J160" s="14" t="s">
        <v>200</v>
      </c>
      <c r="K160" s="14">
        <v>25</v>
      </c>
      <c r="L160" s="25">
        <v>4</v>
      </c>
      <c r="M160" s="26"/>
      <c r="N160" s="14">
        <v>14.176819999999999</v>
      </c>
    </row>
    <row r="161" spans="3:14" x14ac:dyDescent="0.2">
      <c r="C161" s="14">
        <v>141</v>
      </c>
      <c r="D161" s="14" t="s">
        <v>87</v>
      </c>
      <c r="E161" s="14">
        <v>21197</v>
      </c>
      <c r="G161" s="25" t="s">
        <v>116</v>
      </c>
      <c r="H161" s="26"/>
      <c r="I161" s="14">
        <v>5928</v>
      </c>
      <c r="J161" s="14" t="s">
        <v>196</v>
      </c>
      <c r="K161" s="14">
        <v>900</v>
      </c>
      <c r="L161" s="25">
        <v>12</v>
      </c>
      <c r="M161" s="26"/>
      <c r="N161" s="14">
        <v>510.36534</v>
      </c>
    </row>
    <row r="162" spans="3:14" x14ac:dyDescent="0.2">
      <c r="C162" s="14">
        <v>142</v>
      </c>
      <c r="D162" s="14" t="s">
        <v>178</v>
      </c>
      <c r="E162" s="14">
        <v>21787</v>
      </c>
      <c r="G162" s="25" t="s">
        <v>159</v>
      </c>
      <c r="H162" s="26"/>
      <c r="I162" s="14">
        <v>6022</v>
      </c>
      <c r="J162" s="14" t="s">
        <v>191</v>
      </c>
      <c r="K162" s="14">
        <v>650</v>
      </c>
      <c r="L162" s="25">
        <v>12</v>
      </c>
      <c r="M162" s="26"/>
      <c r="N162" s="14">
        <v>368.59719000000001</v>
      </c>
    </row>
    <row r="163" spans="3:14" x14ac:dyDescent="0.2">
      <c r="C163" s="14">
        <v>143</v>
      </c>
      <c r="D163" s="14" t="s">
        <v>23</v>
      </c>
      <c r="E163" s="14">
        <v>21778</v>
      </c>
      <c r="G163" s="25" t="s">
        <v>159</v>
      </c>
      <c r="H163" s="26"/>
      <c r="I163" s="14">
        <v>5913</v>
      </c>
      <c r="J163" s="14" t="s">
        <v>201</v>
      </c>
      <c r="K163" s="14">
        <v>15</v>
      </c>
      <c r="L163" s="25">
        <v>4</v>
      </c>
      <c r="M163" s="26"/>
      <c r="N163" s="14">
        <v>0.55000000000000004</v>
      </c>
    </row>
    <row r="164" spans="3:14" x14ac:dyDescent="0.2">
      <c r="C164" s="14">
        <v>144</v>
      </c>
      <c r="D164" s="14" t="s">
        <v>37</v>
      </c>
      <c r="E164" s="14">
        <v>21912</v>
      </c>
      <c r="G164" s="25" t="s">
        <v>145</v>
      </c>
      <c r="H164" s="26"/>
      <c r="I164" s="14">
        <v>5952</v>
      </c>
      <c r="J164" s="14" t="s">
        <v>190</v>
      </c>
      <c r="K164" s="14">
        <v>6</v>
      </c>
      <c r="L164" s="25">
        <v>4</v>
      </c>
      <c r="M164" s="26"/>
      <c r="N164" s="14">
        <v>0.55000000000000004</v>
      </c>
    </row>
    <row r="165" spans="3:14" x14ac:dyDescent="0.2">
      <c r="C165" s="14">
        <v>145</v>
      </c>
      <c r="D165" s="14" t="s">
        <v>38</v>
      </c>
      <c r="E165" s="14">
        <v>21971</v>
      </c>
      <c r="G165" s="25" t="s">
        <v>145</v>
      </c>
      <c r="H165" s="26"/>
      <c r="I165" s="14">
        <v>5954</v>
      </c>
      <c r="J165" s="14" t="s">
        <v>200</v>
      </c>
      <c r="K165" s="14">
        <v>15</v>
      </c>
      <c r="L165" s="25">
        <v>4</v>
      </c>
      <c r="M165" s="26"/>
      <c r="N165" s="14">
        <v>0.55000000000000004</v>
      </c>
    </row>
    <row r="166" spans="3:14" x14ac:dyDescent="0.2">
      <c r="C166" s="14">
        <v>146</v>
      </c>
      <c r="D166" s="14" t="s">
        <v>39</v>
      </c>
      <c r="E166" s="14">
        <v>22552</v>
      </c>
      <c r="G166" s="25" t="s">
        <v>141</v>
      </c>
      <c r="H166" s="26"/>
      <c r="I166" s="14">
        <v>5951</v>
      </c>
      <c r="J166" s="14" t="s">
        <v>211</v>
      </c>
      <c r="K166" s="14">
        <v>150</v>
      </c>
      <c r="L166" s="25">
        <v>0</v>
      </c>
      <c r="M166" s="26"/>
      <c r="N166" s="14">
        <v>85.060890000000001</v>
      </c>
    </row>
    <row r="167" spans="3:14" ht="25.5" x14ac:dyDescent="0.2">
      <c r="C167" s="14">
        <v>147</v>
      </c>
      <c r="D167" s="14" t="s">
        <v>44</v>
      </c>
      <c r="E167" s="14">
        <v>22899</v>
      </c>
      <c r="G167" s="25" t="s">
        <v>156</v>
      </c>
      <c r="H167" s="26"/>
      <c r="I167" s="14">
        <v>6044</v>
      </c>
      <c r="J167" s="14" t="s">
        <v>197</v>
      </c>
      <c r="K167" s="14">
        <v>15</v>
      </c>
      <c r="L167" s="25">
        <v>12</v>
      </c>
      <c r="M167" s="26"/>
      <c r="N167" s="14">
        <v>0.55000000000000004</v>
      </c>
    </row>
    <row r="168" spans="3:14" x14ac:dyDescent="0.2">
      <c r="C168" s="14">
        <v>148</v>
      </c>
      <c r="D168" s="14" t="s">
        <v>41</v>
      </c>
      <c r="E168" s="14">
        <v>19518</v>
      </c>
      <c r="G168" s="25" t="s">
        <v>100</v>
      </c>
      <c r="H168" s="26"/>
      <c r="I168" s="14">
        <v>5468</v>
      </c>
      <c r="J168" s="14" t="s">
        <v>198</v>
      </c>
      <c r="K168" s="14">
        <v>15</v>
      </c>
      <c r="L168" s="25">
        <v>24</v>
      </c>
      <c r="M168" s="26"/>
      <c r="N168" s="14">
        <v>8.5060900000000004</v>
      </c>
    </row>
    <row r="169" spans="3:14" x14ac:dyDescent="0.2">
      <c r="C169" s="14">
        <v>149</v>
      </c>
      <c r="D169" s="14" t="s">
        <v>259</v>
      </c>
      <c r="E169" s="14">
        <v>21500</v>
      </c>
      <c r="G169" s="25" t="s">
        <v>125</v>
      </c>
      <c r="H169" s="26"/>
      <c r="I169" s="14">
        <v>5892</v>
      </c>
      <c r="J169" s="14" t="s">
        <v>195</v>
      </c>
      <c r="K169" s="14">
        <v>15</v>
      </c>
      <c r="L169" s="25">
        <v>4</v>
      </c>
      <c r="M169" s="26"/>
      <c r="N169" s="14">
        <v>0.55000000000000004</v>
      </c>
    </row>
    <row r="170" spans="3:14" x14ac:dyDescent="0.2">
      <c r="C170" s="14">
        <v>150</v>
      </c>
      <c r="D170" s="14" t="s">
        <v>23</v>
      </c>
      <c r="E170" s="14">
        <v>21910</v>
      </c>
      <c r="G170" s="25" t="s">
        <v>145</v>
      </c>
      <c r="H170" s="26"/>
      <c r="I170" s="14">
        <v>6007</v>
      </c>
      <c r="J170" s="14" t="s">
        <v>195</v>
      </c>
      <c r="K170" s="14">
        <v>25</v>
      </c>
      <c r="L170" s="25">
        <v>4</v>
      </c>
      <c r="M170" s="26"/>
      <c r="N170" s="14">
        <v>14.176819999999999</v>
      </c>
    </row>
    <row r="171" spans="3:14" x14ac:dyDescent="0.2">
      <c r="C171" s="14">
        <v>151</v>
      </c>
      <c r="D171" s="14" t="s">
        <v>260</v>
      </c>
      <c r="E171" s="14">
        <v>22044</v>
      </c>
      <c r="G171" s="25" t="s">
        <v>137</v>
      </c>
      <c r="H171" s="26"/>
      <c r="I171" s="14">
        <v>5950</v>
      </c>
      <c r="J171" s="14" t="s">
        <v>211</v>
      </c>
      <c r="K171" s="14">
        <v>100</v>
      </c>
      <c r="L171" s="25">
        <v>4</v>
      </c>
      <c r="M171" s="26"/>
      <c r="N171" s="14">
        <v>56.707260000000005</v>
      </c>
    </row>
    <row r="172" spans="3:14" x14ac:dyDescent="0.2">
      <c r="C172" s="14">
        <v>152</v>
      </c>
      <c r="D172" s="14" t="s">
        <v>38</v>
      </c>
      <c r="E172" s="14">
        <v>22368</v>
      </c>
      <c r="G172" s="25" t="s">
        <v>136</v>
      </c>
      <c r="H172" s="26"/>
      <c r="I172" s="14">
        <v>5932</v>
      </c>
      <c r="J172" s="14" t="s">
        <v>211</v>
      </c>
      <c r="K172" s="14">
        <v>15</v>
      </c>
      <c r="L172" s="25">
        <v>4</v>
      </c>
      <c r="M172" s="26"/>
      <c r="N172" s="14">
        <v>0.55000000000000004</v>
      </c>
    </row>
    <row r="173" spans="3:14" x14ac:dyDescent="0.2">
      <c r="C173" s="14">
        <v>153</v>
      </c>
      <c r="D173" s="14" t="s">
        <v>23</v>
      </c>
      <c r="E173" s="14">
        <v>22564</v>
      </c>
      <c r="G173" s="25" t="s">
        <v>147</v>
      </c>
      <c r="H173" s="26"/>
      <c r="I173" s="14">
        <v>5975</v>
      </c>
      <c r="J173" s="14" t="s">
        <v>191</v>
      </c>
      <c r="K173" s="14">
        <v>15</v>
      </c>
      <c r="L173" s="25">
        <v>4</v>
      </c>
      <c r="M173" s="26"/>
      <c r="N173" s="14">
        <v>8.5060900000000004</v>
      </c>
    </row>
    <row r="174" spans="3:14" x14ac:dyDescent="0.2">
      <c r="C174" s="14">
        <v>154</v>
      </c>
      <c r="D174" s="14" t="s">
        <v>84</v>
      </c>
      <c r="E174" s="14">
        <v>22715</v>
      </c>
      <c r="G174" s="25" t="s">
        <v>153</v>
      </c>
      <c r="H174" s="26"/>
      <c r="I174" s="14">
        <v>6004</v>
      </c>
      <c r="J174" s="14" t="s">
        <v>197</v>
      </c>
      <c r="K174" s="14">
        <v>15</v>
      </c>
      <c r="L174" s="25">
        <v>12</v>
      </c>
      <c r="M174" s="26"/>
      <c r="N174" s="14">
        <v>0.55000000000000004</v>
      </c>
    </row>
    <row r="175" spans="3:14" x14ac:dyDescent="0.2">
      <c r="C175" s="14">
        <v>155</v>
      </c>
      <c r="D175" s="14" t="s">
        <v>50</v>
      </c>
      <c r="E175" s="14">
        <v>22890</v>
      </c>
      <c r="G175" s="25" t="s">
        <v>156</v>
      </c>
      <c r="H175" s="26"/>
      <c r="I175" s="14">
        <v>6052</v>
      </c>
      <c r="J175" s="14" t="s">
        <v>200</v>
      </c>
      <c r="K175" s="14">
        <v>15</v>
      </c>
      <c r="L175" s="25">
        <v>4</v>
      </c>
      <c r="M175" s="26"/>
      <c r="N175" s="14">
        <v>0.55000000000000004</v>
      </c>
    </row>
    <row r="176" spans="3:14" x14ac:dyDescent="0.2">
      <c r="C176" s="14">
        <v>156</v>
      </c>
      <c r="D176" s="14" t="s">
        <v>38</v>
      </c>
      <c r="E176" s="14">
        <v>23003</v>
      </c>
      <c r="G176" s="25" t="s">
        <v>157</v>
      </c>
      <c r="H176" s="26"/>
      <c r="I176" s="14">
        <v>6065</v>
      </c>
      <c r="J176" s="14" t="s">
        <v>192</v>
      </c>
      <c r="K176" s="14">
        <v>15</v>
      </c>
      <c r="L176" s="25">
        <v>12</v>
      </c>
      <c r="M176" s="26"/>
      <c r="N176" s="14">
        <v>0.55000000000000004</v>
      </c>
    </row>
    <row r="177" spans="3:14" ht="25.5" x14ac:dyDescent="0.2">
      <c r="C177" s="14">
        <v>157</v>
      </c>
      <c r="D177" s="14" t="s">
        <v>43</v>
      </c>
      <c r="E177" s="14">
        <v>30</v>
      </c>
      <c r="G177" s="25" t="s">
        <v>195</v>
      </c>
      <c r="H177" s="26"/>
      <c r="I177" s="14">
        <v>17</v>
      </c>
      <c r="J177" s="14" t="s">
        <v>200</v>
      </c>
      <c r="K177" s="14">
        <v>15</v>
      </c>
      <c r="L177" s="25">
        <v>4</v>
      </c>
      <c r="M177" s="26"/>
      <c r="N177" s="14">
        <v>10.321759999999999</v>
      </c>
    </row>
    <row r="178" spans="3:14" x14ac:dyDescent="0.2">
      <c r="C178" s="14">
        <v>158</v>
      </c>
      <c r="D178" s="14" t="s">
        <v>37</v>
      </c>
      <c r="E178" s="14">
        <v>1602</v>
      </c>
      <c r="G178" s="25" t="s">
        <v>233</v>
      </c>
      <c r="H178" s="26"/>
      <c r="I178" s="14">
        <v>395</v>
      </c>
      <c r="J178" s="14" t="s">
        <v>206</v>
      </c>
      <c r="K178" s="14">
        <v>15</v>
      </c>
      <c r="L178" s="25">
        <v>12</v>
      </c>
      <c r="M178" s="26"/>
      <c r="N178" s="14">
        <v>0.55000000000000004</v>
      </c>
    </row>
    <row r="179" spans="3:14" x14ac:dyDescent="0.2">
      <c r="C179" s="14">
        <v>159</v>
      </c>
      <c r="D179" s="14" t="s">
        <v>45</v>
      </c>
      <c r="E179" s="14">
        <v>23032</v>
      </c>
      <c r="G179" s="25" t="s">
        <v>138</v>
      </c>
      <c r="H179" s="26"/>
      <c r="I179" s="14">
        <v>6069</v>
      </c>
      <c r="J179" s="14" t="s">
        <v>200</v>
      </c>
      <c r="K179" s="14">
        <v>15</v>
      </c>
      <c r="L179" s="25">
        <v>4</v>
      </c>
      <c r="M179" s="26"/>
      <c r="N179" s="14">
        <v>0.55000000000000004</v>
      </c>
    </row>
    <row r="180" spans="3:14" ht="25.5" x14ac:dyDescent="0.2">
      <c r="C180" s="14">
        <v>160</v>
      </c>
      <c r="D180" s="14" t="s">
        <v>40</v>
      </c>
      <c r="E180" s="14">
        <v>2</v>
      </c>
      <c r="G180" s="25" t="s">
        <v>206</v>
      </c>
      <c r="H180" s="26"/>
      <c r="I180" s="14">
        <v>14</v>
      </c>
      <c r="J180" s="14" t="s">
        <v>193</v>
      </c>
      <c r="K180" s="14">
        <v>15</v>
      </c>
      <c r="L180" s="25">
        <v>12</v>
      </c>
      <c r="M180" s="26"/>
      <c r="N180" s="14">
        <v>0.55000000000000004</v>
      </c>
    </row>
    <row r="181" spans="3:14" x14ac:dyDescent="0.2">
      <c r="C181" s="14">
        <v>161</v>
      </c>
      <c r="D181" s="14" t="s">
        <v>85</v>
      </c>
      <c r="E181" s="14">
        <v>183</v>
      </c>
      <c r="G181" s="25" t="s">
        <v>198</v>
      </c>
      <c r="H181" s="26"/>
      <c r="I181" s="14">
        <v>49</v>
      </c>
      <c r="J181" s="14" t="s">
        <v>202</v>
      </c>
      <c r="K181" s="14">
        <v>15</v>
      </c>
      <c r="L181" s="25">
        <v>12</v>
      </c>
      <c r="M181" s="26"/>
      <c r="N181" s="14">
        <v>0.55000000000000004</v>
      </c>
    </row>
    <row r="182" spans="3:14" ht="25.5" x14ac:dyDescent="0.2">
      <c r="C182" s="14">
        <v>162</v>
      </c>
      <c r="D182" s="14" t="s">
        <v>108</v>
      </c>
      <c r="E182" s="14">
        <v>21867</v>
      </c>
      <c r="G182" s="25" t="s">
        <v>149</v>
      </c>
      <c r="H182" s="26"/>
      <c r="I182" s="14">
        <v>5961</v>
      </c>
      <c r="J182" s="14" t="s">
        <v>195</v>
      </c>
      <c r="K182" s="14">
        <v>13</v>
      </c>
      <c r="L182" s="25">
        <v>4</v>
      </c>
      <c r="M182" s="26"/>
      <c r="N182" s="14">
        <v>7.3719399999999995</v>
      </c>
    </row>
    <row r="183" spans="3:14" x14ac:dyDescent="0.2">
      <c r="C183" s="14">
        <v>163</v>
      </c>
      <c r="D183" s="14" t="s">
        <v>258</v>
      </c>
      <c r="E183" s="14">
        <v>21956</v>
      </c>
      <c r="G183" s="25" t="s">
        <v>145</v>
      </c>
      <c r="H183" s="26"/>
      <c r="I183" s="14">
        <v>5990</v>
      </c>
      <c r="J183" s="14" t="s">
        <v>196</v>
      </c>
      <c r="K183" s="14">
        <v>10</v>
      </c>
      <c r="L183" s="25">
        <v>4</v>
      </c>
      <c r="M183" s="26"/>
      <c r="N183" s="14">
        <v>5.6707299999999998</v>
      </c>
    </row>
    <row r="184" spans="3:14" x14ac:dyDescent="0.2">
      <c r="C184" s="14">
        <v>164</v>
      </c>
      <c r="D184" s="14" t="s">
        <v>37</v>
      </c>
      <c r="E184" s="14">
        <v>22997</v>
      </c>
      <c r="G184" s="25" t="s">
        <v>157</v>
      </c>
      <c r="H184" s="26"/>
      <c r="I184" s="14">
        <v>6063</v>
      </c>
      <c r="J184" s="14" t="s">
        <v>192</v>
      </c>
      <c r="K184" s="14">
        <v>15</v>
      </c>
      <c r="L184" s="25">
        <v>12</v>
      </c>
      <c r="M184" s="26"/>
      <c r="N184" s="14">
        <v>0.55000000000000004</v>
      </c>
    </row>
    <row r="185" spans="3:14" x14ac:dyDescent="0.2">
      <c r="C185" s="14">
        <v>165</v>
      </c>
      <c r="D185" s="14" t="s">
        <v>83</v>
      </c>
      <c r="E185" s="14">
        <v>23015</v>
      </c>
      <c r="G185" s="25" t="s">
        <v>138</v>
      </c>
      <c r="H185" s="26"/>
      <c r="I185" s="14">
        <v>6043</v>
      </c>
      <c r="J185" s="14" t="s">
        <v>201</v>
      </c>
      <c r="K185" s="14">
        <v>15</v>
      </c>
      <c r="L185" s="25">
        <v>4</v>
      </c>
      <c r="M185" s="26"/>
      <c r="N185" s="14">
        <v>8.5060900000000004</v>
      </c>
    </row>
    <row r="186" spans="3:14" ht="25.5" x14ac:dyDescent="0.2">
      <c r="C186" s="14">
        <v>166</v>
      </c>
      <c r="D186" s="14" t="s">
        <v>43</v>
      </c>
      <c r="E186" s="14">
        <v>151</v>
      </c>
      <c r="G186" s="25" t="s">
        <v>201</v>
      </c>
      <c r="H186" s="26"/>
      <c r="I186" s="14">
        <v>45</v>
      </c>
      <c r="J186" s="14" t="s">
        <v>202</v>
      </c>
      <c r="K186" s="14">
        <v>11</v>
      </c>
      <c r="L186" s="25">
        <v>4</v>
      </c>
      <c r="M186" s="26"/>
      <c r="N186" s="14">
        <v>7.5692899999999996</v>
      </c>
    </row>
    <row r="187" spans="3:14" x14ac:dyDescent="0.2">
      <c r="C187" s="14">
        <v>167</v>
      </c>
      <c r="D187" s="14" t="s">
        <v>36</v>
      </c>
      <c r="E187" s="14">
        <v>11551</v>
      </c>
      <c r="G187" s="25" t="s">
        <v>244</v>
      </c>
      <c r="H187" s="26"/>
      <c r="I187" s="14">
        <v>3170</v>
      </c>
      <c r="J187" s="14" t="s">
        <v>197</v>
      </c>
      <c r="K187" s="14">
        <v>60</v>
      </c>
      <c r="L187" s="25">
        <v>24</v>
      </c>
      <c r="M187" s="26"/>
      <c r="N187" s="14">
        <v>34.024360000000001</v>
      </c>
    </row>
    <row r="188" spans="3:14" x14ac:dyDescent="0.2">
      <c r="C188" s="14">
        <v>168</v>
      </c>
      <c r="D188" s="14" t="s">
        <v>95</v>
      </c>
      <c r="E188" s="14">
        <v>21444</v>
      </c>
      <c r="G188" s="25" t="s">
        <v>123</v>
      </c>
      <c r="H188" s="26"/>
      <c r="I188" s="14">
        <v>5837</v>
      </c>
      <c r="J188" s="14" t="s">
        <v>193</v>
      </c>
      <c r="K188" s="14">
        <v>10</v>
      </c>
      <c r="L188" s="25">
        <v>4</v>
      </c>
      <c r="M188" s="26"/>
      <c r="N188" s="14">
        <v>0.55000000000000004</v>
      </c>
    </row>
    <row r="189" spans="3:14" x14ac:dyDescent="0.2">
      <c r="C189" s="14">
        <v>169</v>
      </c>
      <c r="D189" s="14" t="s">
        <v>50</v>
      </c>
      <c r="E189" s="14">
        <v>22007</v>
      </c>
      <c r="G189" s="25" t="s">
        <v>137</v>
      </c>
      <c r="H189" s="26"/>
      <c r="I189" s="14">
        <v>5920</v>
      </c>
      <c r="J189" s="14" t="s">
        <v>194</v>
      </c>
      <c r="K189" s="14">
        <v>15</v>
      </c>
      <c r="L189" s="25">
        <v>4</v>
      </c>
      <c r="M189" s="26"/>
      <c r="N189" s="14">
        <v>8.5060900000000004</v>
      </c>
    </row>
    <row r="190" spans="3:14" x14ac:dyDescent="0.2">
      <c r="C190" s="14">
        <v>170</v>
      </c>
      <c r="D190" s="14" t="s">
        <v>85</v>
      </c>
      <c r="E190" s="14">
        <v>22104</v>
      </c>
      <c r="G190" s="25" t="s">
        <v>136</v>
      </c>
      <c r="H190" s="26"/>
      <c r="I190" s="14">
        <v>5966</v>
      </c>
      <c r="J190" s="14" t="s">
        <v>206</v>
      </c>
      <c r="K190" s="14">
        <v>15</v>
      </c>
      <c r="L190" s="25">
        <v>12</v>
      </c>
      <c r="M190" s="26"/>
      <c r="N190" s="14">
        <v>0.55000000000000004</v>
      </c>
    </row>
    <row r="191" spans="3:14" x14ac:dyDescent="0.2">
      <c r="C191" s="14">
        <v>171</v>
      </c>
      <c r="D191" s="14" t="s">
        <v>45</v>
      </c>
      <c r="E191" s="14">
        <v>22110</v>
      </c>
      <c r="G191" s="25" t="s">
        <v>136</v>
      </c>
      <c r="H191" s="26"/>
      <c r="I191" s="14">
        <v>5962</v>
      </c>
      <c r="J191" s="14" t="s">
        <v>195</v>
      </c>
      <c r="K191" s="14">
        <v>35</v>
      </c>
      <c r="L191" s="25">
        <v>4</v>
      </c>
      <c r="M191" s="26"/>
      <c r="N191" s="14">
        <v>19.847540000000002</v>
      </c>
    </row>
    <row r="192" spans="3:14" x14ac:dyDescent="0.2">
      <c r="C192" s="14">
        <v>172</v>
      </c>
      <c r="D192" s="14" t="s">
        <v>38</v>
      </c>
      <c r="E192" s="14">
        <v>22375</v>
      </c>
      <c r="G192" s="25" t="s">
        <v>136</v>
      </c>
      <c r="H192" s="26"/>
      <c r="I192" s="14">
        <v>5957</v>
      </c>
      <c r="J192" s="14" t="s">
        <v>195</v>
      </c>
      <c r="K192" s="14">
        <v>15</v>
      </c>
      <c r="L192" s="25">
        <v>12</v>
      </c>
      <c r="M192" s="26"/>
      <c r="N192" s="14">
        <v>0.55000000000000004</v>
      </c>
    </row>
    <row r="193" spans="3:14" x14ac:dyDescent="0.2">
      <c r="C193" s="14">
        <v>173</v>
      </c>
      <c r="D193" s="14" t="s">
        <v>85</v>
      </c>
      <c r="E193" s="14">
        <v>22596</v>
      </c>
      <c r="G193" s="25" t="s">
        <v>147</v>
      </c>
      <c r="H193" s="26"/>
      <c r="I193" s="14">
        <v>5959</v>
      </c>
      <c r="J193" s="14" t="s">
        <v>197</v>
      </c>
      <c r="K193" s="14">
        <v>15</v>
      </c>
      <c r="L193" s="25">
        <v>4</v>
      </c>
      <c r="M193" s="26"/>
      <c r="N193" s="14">
        <v>8.5060900000000004</v>
      </c>
    </row>
    <row r="194" spans="3:14" x14ac:dyDescent="0.2">
      <c r="C194" s="14">
        <v>174</v>
      </c>
      <c r="D194" s="14" t="s">
        <v>46</v>
      </c>
      <c r="E194" s="14">
        <v>22961</v>
      </c>
      <c r="G194" s="25" t="s">
        <v>157</v>
      </c>
      <c r="H194" s="26"/>
      <c r="I194" s="14">
        <v>6042</v>
      </c>
      <c r="J194" s="14" t="s">
        <v>201</v>
      </c>
      <c r="K194" s="14">
        <v>15</v>
      </c>
      <c r="L194" s="25">
        <v>4</v>
      </c>
      <c r="M194" s="26"/>
      <c r="N194" s="14">
        <v>0.55000000000000004</v>
      </c>
    </row>
    <row r="195" spans="3:14" x14ac:dyDescent="0.2">
      <c r="C195" s="14">
        <v>175</v>
      </c>
      <c r="D195" s="14" t="s">
        <v>36</v>
      </c>
      <c r="E195" s="14">
        <v>22989</v>
      </c>
      <c r="G195" s="25" t="s">
        <v>157</v>
      </c>
      <c r="H195" s="26"/>
      <c r="I195" s="14">
        <v>6067</v>
      </c>
      <c r="J195" s="14" t="s">
        <v>197</v>
      </c>
      <c r="K195" s="14">
        <v>2</v>
      </c>
      <c r="L195" s="25">
        <v>4</v>
      </c>
      <c r="M195" s="26"/>
      <c r="N195" s="14">
        <v>0.55000000000000004</v>
      </c>
    </row>
    <row r="196" spans="3:14" x14ac:dyDescent="0.2">
      <c r="C196" s="14">
        <v>176</v>
      </c>
      <c r="D196" s="14" t="s">
        <v>49</v>
      </c>
      <c r="E196" s="14">
        <v>23035</v>
      </c>
      <c r="G196" s="25" t="s">
        <v>138</v>
      </c>
      <c r="H196" s="26"/>
      <c r="I196" s="14">
        <v>6036</v>
      </c>
      <c r="J196" s="14" t="s">
        <v>209</v>
      </c>
      <c r="K196" s="14">
        <v>10</v>
      </c>
      <c r="L196" s="25">
        <v>4</v>
      </c>
      <c r="M196" s="26"/>
      <c r="N196" s="14">
        <v>5.6707299999999998</v>
      </c>
    </row>
    <row r="197" spans="3:14" x14ac:dyDescent="0.2">
      <c r="C197" s="14">
        <v>177</v>
      </c>
      <c r="D197" s="14" t="s">
        <v>51</v>
      </c>
      <c r="E197" s="14">
        <v>23091</v>
      </c>
      <c r="G197" s="25" t="s">
        <v>152</v>
      </c>
      <c r="H197" s="26"/>
      <c r="I197" s="14">
        <v>6077</v>
      </c>
      <c r="J197" s="14" t="s">
        <v>196</v>
      </c>
      <c r="K197" s="14">
        <v>15</v>
      </c>
      <c r="L197" s="25">
        <v>4</v>
      </c>
      <c r="M197" s="26"/>
      <c r="N197" s="14">
        <v>8.5060900000000004</v>
      </c>
    </row>
    <row r="198" spans="3:14" x14ac:dyDescent="0.2">
      <c r="C198" s="14">
        <v>178</v>
      </c>
      <c r="D198" s="14" t="s">
        <v>39</v>
      </c>
      <c r="E198" s="14">
        <v>11</v>
      </c>
      <c r="G198" s="25" t="s">
        <v>206</v>
      </c>
      <c r="H198" s="26"/>
      <c r="I198" s="14">
        <v>2</v>
      </c>
      <c r="J198" s="14" t="s">
        <v>209</v>
      </c>
      <c r="K198" s="14">
        <v>15</v>
      </c>
      <c r="L198" s="25">
        <v>12</v>
      </c>
      <c r="M198" s="26"/>
      <c r="N198" s="14">
        <v>0.55000000000000004</v>
      </c>
    </row>
    <row r="199" spans="3:14" x14ac:dyDescent="0.2">
      <c r="C199" s="14">
        <v>179</v>
      </c>
      <c r="D199" s="14" t="s">
        <v>38</v>
      </c>
      <c r="E199" s="14">
        <v>40</v>
      </c>
      <c r="G199" s="25" t="s">
        <v>195</v>
      </c>
      <c r="H199" s="26"/>
      <c r="I199" s="14">
        <v>7</v>
      </c>
      <c r="J199" s="14" t="s">
        <v>192</v>
      </c>
      <c r="K199" s="14">
        <v>15</v>
      </c>
      <c r="L199" s="25">
        <v>4</v>
      </c>
      <c r="M199" s="26"/>
      <c r="N199" s="14">
        <v>10.321759999999999</v>
      </c>
    </row>
    <row r="200" spans="3:14" x14ac:dyDescent="0.2">
      <c r="C200" s="14">
        <v>180</v>
      </c>
      <c r="D200" s="14" t="s">
        <v>47</v>
      </c>
      <c r="E200" s="14">
        <v>19611</v>
      </c>
      <c r="G200" s="25" t="s">
        <v>100</v>
      </c>
      <c r="H200" s="26"/>
      <c r="I200" s="14">
        <v>5423</v>
      </c>
      <c r="J200" s="14" t="s">
        <v>201</v>
      </c>
      <c r="K200" s="14">
        <v>15</v>
      </c>
      <c r="L200" s="25">
        <v>24</v>
      </c>
      <c r="M200" s="26"/>
      <c r="N200" s="14">
        <v>8.5060900000000004</v>
      </c>
    </row>
    <row r="201" spans="3:14" ht="25.5" x14ac:dyDescent="0.2">
      <c r="C201" s="14">
        <v>181</v>
      </c>
      <c r="D201" s="14" t="s">
        <v>43</v>
      </c>
      <c r="E201" s="14">
        <v>21803</v>
      </c>
      <c r="G201" s="25" t="s">
        <v>159</v>
      </c>
      <c r="H201" s="26"/>
      <c r="I201" s="14">
        <v>5910</v>
      </c>
      <c r="J201" s="14" t="s">
        <v>190</v>
      </c>
      <c r="K201" s="14">
        <v>15</v>
      </c>
      <c r="L201" s="25">
        <v>4</v>
      </c>
      <c r="M201" s="26"/>
      <c r="N201" s="14">
        <v>0.55000000000000004</v>
      </c>
    </row>
    <row r="202" spans="3:14" ht="25.5" x14ac:dyDescent="0.2">
      <c r="C202" s="14">
        <v>182</v>
      </c>
      <c r="D202" s="14" t="s">
        <v>43</v>
      </c>
      <c r="E202" s="14">
        <v>22539</v>
      </c>
      <c r="G202" s="25" t="s">
        <v>141</v>
      </c>
      <c r="H202" s="26"/>
      <c r="I202" s="14">
        <v>5989</v>
      </c>
      <c r="J202" s="14" t="s">
        <v>195</v>
      </c>
      <c r="K202" s="14">
        <v>15</v>
      </c>
      <c r="L202" s="25">
        <v>4</v>
      </c>
      <c r="M202" s="26"/>
      <c r="N202" s="14">
        <v>0.55000000000000004</v>
      </c>
    </row>
    <row r="203" spans="3:14" x14ac:dyDescent="0.2">
      <c r="C203" s="14">
        <v>183</v>
      </c>
      <c r="D203" s="14" t="s">
        <v>243</v>
      </c>
      <c r="E203" s="14">
        <v>22606</v>
      </c>
      <c r="G203" s="25" t="s">
        <v>147</v>
      </c>
      <c r="H203" s="26"/>
      <c r="I203" s="14">
        <v>5997</v>
      </c>
      <c r="J203" s="14" t="s">
        <v>193</v>
      </c>
      <c r="K203" s="14">
        <v>5.2</v>
      </c>
      <c r="L203" s="25">
        <v>4</v>
      </c>
      <c r="M203" s="26"/>
      <c r="N203" s="14">
        <v>4.5365799999999998</v>
      </c>
    </row>
    <row r="204" spans="3:14" x14ac:dyDescent="0.2">
      <c r="C204" s="14">
        <v>184</v>
      </c>
      <c r="D204" s="14" t="s">
        <v>41</v>
      </c>
      <c r="E204" s="14">
        <v>22708</v>
      </c>
      <c r="G204" s="25" t="s">
        <v>153</v>
      </c>
      <c r="H204" s="26"/>
      <c r="I204" s="14">
        <v>6015</v>
      </c>
      <c r="J204" s="14" t="s">
        <v>206</v>
      </c>
      <c r="K204" s="14">
        <v>15</v>
      </c>
      <c r="L204" s="25">
        <v>12</v>
      </c>
      <c r="M204" s="26"/>
      <c r="N204" s="14">
        <v>0.55000000000000004</v>
      </c>
    </row>
    <row r="205" spans="3:14" x14ac:dyDescent="0.2">
      <c r="C205" s="14">
        <v>185</v>
      </c>
      <c r="D205" s="14" t="s">
        <v>45</v>
      </c>
      <c r="E205" s="14">
        <v>22835</v>
      </c>
      <c r="G205" s="25" t="s">
        <v>154</v>
      </c>
      <c r="H205" s="26"/>
      <c r="I205" s="14">
        <v>6008</v>
      </c>
      <c r="J205" s="14" t="s">
        <v>200</v>
      </c>
      <c r="K205" s="14">
        <v>15</v>
      </c>
      <c r="L205" s="25">
        <v>4</v>
      </c>
      <c r="M205" s="26"/>
      <c r="N205" s="14">
        <v>0.55000000000000004</v>
      </c>
    </row>
    <row r="206" spans="3:14" x14ac:dyDescent="0.2">
      <c r="C206" s="14">
        <v>186</v>
      </c>
      <c r="D206" s="14" t="s">
        <v>41</v>
      </c>
      <c r="E206" s="14">
        <v>22992</v>
      </c>
      <c r="G206" s="25" t="s">
        <v>157</v>
      </c>
      <c r="H206" s="26"/>
      <c r="I206" s="14">
        <v>6038</v>
      </c>
      <c r="J206" s="14" t="s">
        <v>201</v>
      </c>
      <c r="K206" s="14">
        <v>15</v>
      </c>
      <c r="L206" s="25">
        <v>4</v>
      </c>
      <c r="M206" s="26"/>
      <c r="N206" s="14">
        <v>0.55000000000000004</v>
      </c>
    </row>
    <row r="207" spans="3:14" x14ac:dyDescent="0.2">
      <c r="C207" s="14">
        <v>187</v>
      </c>
      <c r="D207" s="14" t="s">
        <v>39</v>
      </c>
      <c r="E207" s="14">
        <v>23018</v>
      </c>
      <c r="G207" s="25" t="s">
        <v>138</v>
      </c>
      <c r="H207" s="26"/>
      <c r="I207" s="14">
        <v>6054</v>
      </c>
      <c r="J207" s="14" t="s">
        <v>198</v>
      </c>
      <c r="K207" s="14">
        <v>15</v>
      </c>
      <c r="L207" s="25">
        <v>12</v>
      </c>
      <c r="M207" s="26"/>
      <c r="N207" s="14">
        <v>0.55000000000000004</v>
      </c>
    </row>
    <row r="208" spans="3:14" x14ac:dyDescent="0.2">
      <c r="C208" s="14">
        <v>188</v>
      </c>
      <c r="D208" s="14" t="s">
        <v>45</v>
      </c>
      <c r="E208" s="14">
        <v>10582</v>
      </c>
      <c r="G208" s="25" t="s">
        <v>107</v>
      </c>
      <c r="H208" s="26"/>
      <c r="I208" s="14">
        <v>3101</v>
      </c>
      <c r="J208" s="14" t="s">
        <v>200</v>
      </c>
      <c r="K208" s="14">
        <v>10</v>
      </c>
      <c r="L208" s="25">
        <v>24</v>
      </c>
      <c r="M208" s="26"/>
      <c r="N208" s="14">
        <v>5.6707299999999998</v>
      </c>
    </row>
    <row r="209" spans="3:14" x14ac:dyDescent="0.2">
      <c r="C209" s="14">
        <v>189</v>
      </c>
      <c r="D209" s="14" t="s">
        <v>261</v>
      </c>
      <c r="E209" s="14">
        <v>19430</v>
      </c>
      <c r="G209" s="25" t="s">
        <v>97</v>
      </c>
      <c r="H209" s="26"/>
      <c r="I209" s="14">
        <v>5452</v>
      </c>
      <c r="J209" s="14" t="s">
        <v>206</v>
      </c>
      <c r="K209" s="14">
        <v>15</v>
      </c>
      <c r="L209" s="25">
        <v>24</v>
      </c>
      <c r="M209" s="26"/>
      <c r="N209" s="14">
        <v>8.5060900000000004</v>
      </c>
    </row>
    <row r="210" spans="3:14" x14ac:dyDescent="0.2">
      <c r="C210" s="14">
        <v>190</v>
      </c>
      <c r="D210" s="14" t="s">
        <v>84</v>
      </c>
      <c r="E210" s="14">
        <v>21059</v>
      </c>
      <c r="G210" s="25" t="s">
        <v>114</v>
      </c>
      <c r="H210" s="26"/>
      <c r="I210" s="14">
        <v>5798</v>
      </c>
      <c r="J210" s="14" t="s">
        <v>211</v>
      </c>
      <c r="K210" s="14">
        <v>15</v>
      </c>
      <c r="L210" s="25">
        <v>12</v>
      </c>
      <c r="M210" s="26"/>
      <c r="N210" s="14">
        <v>8.5060900000000004</v>
      </c>
    </row>
    <row r="211" spans="3:14" x14ac:dyDescent="0.2">
      <c r="C211" s="14">
        <v>191</v>
      </c>
      <c r="D211" s="14" t="s">
        <v>37</v>
      </c>
      <c r="E211" s="14">
        <v>21868</v>
      </c>
      <c r="G211" s="25" t="s">
        <v>149</v>
      </c>
      <c r="H211" s="26"/>
      <c r="I211" s="14">
        <v>5915</v>
      </c>
      <c r="J211" s="14" t="s">
        <v>191</v>
      </c>
      <c r="K211" s="14">
        <v>15</v>
      </c>
      <c r="L211" s="25">
        <v>12</v>
      </c>
      <c r="M211" s="26"/>
      <c r="N211" s="14">
        <v>0.55000000000000004</v>
      </c>
    </row>
    <row r="212" spans="3:14" ht="25.5" x14ac:dyDescent="0.2">
      <c r="C212" s="14">
        <v>192</v>
      </c>
      <c r="D212" s="14" t="s">
        <v>44</v>
      </c>
      <c r="E212" s="14">
        <v>21983</v>
      </c>
      <c r="G212" s="25" t="s">
        <v>137</v>
      </c>
      <c r="H212" s="26"/>
      <c r="I212" s="14">
        <v>5945</v>
      </c>
      <c r="J212" s="14" t="s">
        <v>209</v>
      </c>
      <c r="K212" s="14">
        <v>15</v>
      </c>
      <c r="L212" s="25">
        <v>12</v>
      </c>
      <c r="M212" s="26"/>
      <c r="N212" s="14">
        <v>0.55000000000000004</v>
      </c>
    </row>
    <row r="213" spans="3:14" x14ac:dyDescent="0.2">
      <c r="C213" s="14">
        <v>193</v>
      </c>
      <c r="D213" s="14" t="s">
        <v>258</v>
      </c>
      <c r="E213" s="14">
        <v>22663</v>
      </c>
      <c r="G213" s="25" t="s">
        <v>140</v>
      </c>
      <c r="H213" s="26"/>
      <c r="I213" s="14">
        <v>5977</v>
      </c>
      <c r="J213" s="14" t="s">
        <v>211</v>
      </c>
      <c r="K213" s="14">
        <v>15</v>
      </c>
      <c r="L213" s="25">
        <v>4</v>
      </c>
      <c r="M213" s="26"/>
      <c r="N213" s="14">
        <v>0.55000000000000004</v>
      </c>
    </row>
    <row r="214" spans="3:14" x14ac:dyDescent="0.2">
      <c r="C214" s="14">
        <v>194</v>
      </c>
      <c r="D214" s="14" t="s">
        <v>38</v>
      </c>
      <c r="E214" s="14">
        <v>22753</v>
      </c>
      <c r="G214" s="25" t="s">
        <v>153</v>
      </c>
      <c r="H214" s="26"/>
      <c r="I214" s="14">
        <v>5995</v>
      </c>
      <c r="J214" s="14" t="s">
        <v>190</v>
      </c>
      <c r="K214" s="14">
        <v>15</v>
      </c>
      <c r="L214" s="25">
        <v>12</v>
      </c>
      <c r="M214" s="26"/>
      <c r="N214" s="14">
        <v>0.55000000000000004</v>
      </c>
    </row>
    <row r="215" spans="3:14" x14ac:dyDescent="0.2">
      <c r="C215" s="14">
        <v>195</v>
      </c>
      <c r="D215" s="14" t="s">
        <v>258</v>
      </c>
      <c r="E215" s="14">
        <v>22880</v>
      </c>
      <c r="G215" s="25" t="s">
        <v>156</v>
      </c>
      <c r="H215" s="26"/>
      <c r="I215" s="14">
        <v>6037</v>
      </c>
      <c r="J215" s="14" t="s">
        <v>201</v>
      </c>
      <c r="K215" s="14">
        <v>15</v>
      </c>
      <c r="L215" s="25">
        <v>4</v>
      </c>
      <c r="M215" s="26"/>
      <c r="N215" s="14">
        <v>0.55000000000000004</v>
      </c>
    </row>
    <row r="216" spans="3:14" x14ac:dyDescent="0.2">
      <c r="C216" s="14">
        <v>196</v>
      </c>
      <c r="D216" s="14" t="s">
        <v>39</v>
      </c>
      <c r="E216" s="14">
        <v>22897</v>
      </c>
      <c r="G216" s="25" t="s">
        <v>156</v>
      </c>
      <c r="H216" s="26"/>
      <c r="I216" s="14">
        <v>6034</v>
      </c>
      <c r="J216" s="14" t="s">
        <v>209</v>
      </c>
      <c r="K216" s="14">
        <v>15</v>
      </c>
      <c r="L216" s="25">
        <v>4</v>
      </c>
      <c r="M216" s="26"/>
      <c r="N216" s="14">
        <v>8.5060900000000004</v>
      </c>
    </row>
    <row r="217" spans="3:14" x14ac:dyDescent="0.2">
      <c r="C217" s="14">
        <v>197</v>
      </c>
      <c r="D217" s="14" t="s">
        <v>42</v>
      </c>
      <c r="E217" s="14">
        <v>90</v>
      </c>
      <c r="G217" s="25" t="s">
        <v>190</v>
      </c>
      <c r="H217" s="26"/>
      <c r="I217" s="14">
        <v>34</v>
      </c>
      <c r="J217" s="14" t="s">
        <v>202</v>
      </c>
      <c r="K217" s="14">
        <v>15</v>
      </c>
      <c r="L217" s="25">
        <v>4</v>
      </c>
      <c r="M217" s="26"/>
      <c r="N217" s="14">
        <v>0.55000000000000004</v>
      </c>
    </row>
    <row r="218" spans="3:14" x14ac:dyDescent="0.2">
      <c r="C218" s="14">
        <v>198</v>
      </c>
      <c r="D218" s="14" t="s">
        <v>50</v>
      </c>
      <c r="E218" s="14">
        <v>22005</v>
      </c>
      <c r="G218" s="25" t="s">
        <v>137</v>
      </c>
      <c r="H218" s="26"/>
      <c r="I218" s="14">
        <v>5922</v>
      </c>
      <c r="J218" s="14" t="s">
        <v>194</v>
      </c>
      <c r="K218" s="14">
        <v>15</v>
      </c>
      <c r="L218" s="25">
        <v>4</v>
      </c>
      <c r="M218" s="26"/>
      <c r="N218" s="14">
        <v>8.5060900000000004</v>
      </c>
    </row>
    <row r="219" spans="3:14" x14ac:dyDescent="0.2">
      <c r="C219" s="14">
        <v>199</v>
      </c>
      <c r="D219" s="14" t="s">
        <v>84</v>
      </c>
      <c r="E219" s="14">
        <v>9817</v>
      </c>
      <c r="G219" s="25" t="s">
        <v>154</v>
      </c>
      <c r="H219" s="26"/>
      <c r="I219" s="14">
        <v>6050</v>
      </c>
      <c r="J219" s="14" t="s">
        <v>198</v>
      </c>
      <c r="K219" s="14">
        <v>30</v>
      </c>
      <c r="L219" s="25">
        <v>4</v>
      </c>
      <c r="M219" s="26"/>
      <c r="N219" s="14">
        <v>17.012180000000001</v>
      </c>
    </row>
    <row r="220" spans="3:14" x14ac:dyDescent="0.2">
      <c r="C220" s="14">
        <v>200</v>
      </c>
      <c r="D220" s="14" t="s">
        <v>179</v>
      </c>
      <c r="E220" s="14">
        <v>22794</v>
      </c>
      <c r="G220" s="25" t="s">
        <v>154</v>
      </c>
      <c r="H220" s="26"/>
      <c r="I220" s="14">
        <v>6028</v>
      </c>
      <c r="J220" s="14" t="s">
        <v>209</v>
      </c>
      <c r="K220" s="14">
        <v>15</v>
      </c>
      <c r="L220" s="25">
        <v>12</v>
      </c>
      <c r="M220" s="26"/>
      <c r="N220" s="14">
        <v>0.55000000000000004</v>
      </c>
    </row>
    <row r="221" spans="3:14" ht="25.5" x14ac:dyDescent="0.2">
      <c r="C221" s="14">
        <v>201</v>
      </c>
      <c r="D221" s="14" t="s">
        <v>43</v>
      </c>
      <c r="E221" s="14">
        <v>22</v>
      </c>
      <c r="G221" s="25" t="s">
        <v>195</v>
      </c>
      <c r="H221" s="26"/>
      <c r="I221" s="14">
        <v>12</v>
      </c>
      <c r="J221" s="14" t="s">
        <v>193</v>
      </c>
      <c r="K221" s="14">
        <v>15</v>
      </c>
      <c r="L221" s="25">
        <v>4</v>
      </c>
      <c r="M221" s="26"/>
      <c r="N221" s="14">
        <v>0.55000000000000004</v>
      </c>
    </row>
    <row r="222" spans="3:14" x14ac:dyDescent="0.2">
      <c r="C222" s="14">
        <v>202</v>
      </c>
      <c r="D222" s="14" t="s">
        <v>42</v>
      </c>
      <c r="E222" s="14">
        <v>18402</v>
      </c>
      <c r="G222" s="25" t="s">
        <v>91</v>
      </c>
      <c r="H222" s="26"/>
      <c r="I222" s="14">
        <v>5351</v>
      </c>
      <c r="J222" s="14" t="s">
        <v>191</v>
      </c>
      <c r="K222" s="14">
        <v>15</v>
      </c>
      <c r="L222" s="25">
        <v>24</v>
      </c>
      <c r="M222" s="26"/>
      <c r="N222" s="14">
        <v>8.5060900000000004</v>
      </c>
    </row>
    <row r="223" spans="3:14" ht="25.5" x14ac:dyDescent="0.2">
      <c r="C223" s="14">
        <v>203</v>
      </c>
      <c r="D223" s="14" t="s">
        <v>40</v>
      </c>
      <c r="E223" s="14">
        <v>19094</v>
      </c>
      <c r="G223" s="25" t="s">
        <v>104</v>
      </c>
      <c r="H223" s="26"/>
      <c r="I223" s="14">
        <v>5208</v>
      </c>
      <c r="J223" s="14" t="s">
        <v>211</v>
      </c>
      <c r="K223" s="14">
        <v>15</v>
      </c>
      <c r="L223" s="25">
        <v>12</v>
      </c>
      <c r="M223" s="26"/>
      <c r="N223" s="14">
        <v>0.55000000000000004</v>
      </c>
    </row>
    <row r="224" spans="3:14" x14ac:dyDescent="0.2">
      <c r="C224" s="14">
        <v>204</v>
      </c>
      <c r="D224" s="14" t="s">
        <v>46</v>
      </c>
      <c r="E224" s="14">
        <v>22752</v>
      </c>
      <c r="G224" s="25" t="s">
        <v>153</v>
      </c>
      <c r="H224" s="26"/>
      <c r="I224" s="14">
        <v>5994</v>
      </c>
      <c r="J224" s="14" t="s">
        <v>190</v>
      </c>
      <c r="K224" s="14">
        <v>15</v>
      </c>
      <c r="L224" s="25">
        <v>12</v>
      </c>
      <c r="M224" s="26"/>
      <c r="N224" s="14">
        <v>0.55000000000000004</v>
      </c>
    </row>
    <row r="225" spans="3:14" x14ac:dyDescent="0.2">
      <c r="C225" s="14">
        <v>205</v>
      </c>
      <c r="D225" s="14" t="s">
        <v>181</v>
      </c>
      <c r="E225" s="14">
        <v>22779</v>
      </c>
      <c r="G225" s="25" t="s">
        <v>154</v>
      </c>
      <c r="H225" s="26"/>
      <c r="I225" s="14">
        <v>6003</v>
      </c>
      <c r="J225" s="14" t="s">
        <v>197</v>
      </c>
      <c r="K225" s="14">
        <v>30</v>
      </c>
      <c r="L225" s="25">
        <v>4</v>
      </c>
      <c r="M225" s="26"/>
      <c r="N225" s="14">
        <v>39.431899999999999</v>
      </c>
    </row>
    <row r="226" spans="3:14" x14ac:dyDescent="0.2">
      <c r="C226" s="14">
        <v>206</v>
      </c>
      <c r="D226" s="14" t="s">
        <v>39</v>
      </c>
      <c r="E226" s="14">
        <v>22962</v>
      </c>
      <c r="G226" s="25" t="s">
        <v>157</v>
      </c>
      <c r="H226" s="26"/>
      <c r="I226" s="14">
        <v>6029</v>
      </c>
      <c r="J226" s="14" t="s">
        <v>190</v>
      </c>
      <c r="K226" s="14">
        <v>15</v>
      </c>
      <c r="L226" s="25">
        <v>4</v>
      </c>
      <c r="M226" s="26"/>
      <c r="N226" s="14">
        <v>0.55000000000000004</v>
      </c>
    </row>
    <row r="227" spans="3:14" ht="25.5" x14ac:dyDescent="0.2">
      <c r="C227" s="14">
        <v>207</v>
      </c>
      <c r="D227" s="14" t="s">
        <v>43</v>
      </c>
      <c r="E227" s="14">
        <v>61</v>
      </c>
      <c r="G227" s="25" t="s">
        <v>191</v>
      </c>
      <c r="H227" s="26"/>
      <c r="I227" s="14">
        <v>16</v>
      </c>
      <c r="J227" s="14" t="s">
        <v>200</v>
      </c>
      <c r="K227" s="14">
        <v>15</v>
      </c>
      <c r="L227" s="25">
        <v>4</v>
      </c>
      <c r="M227" s="26"/>
      <c r="N227" s="14">
        <v>0.55000000000000004</v>
      </c>
    </row>
    <row r="228" spans="3:14" x14ac:dyDescent="0.2">
      <c r="C228" s="14">
        <v>208</v>
      </c>
      <c r="D228" s="14" t="s">
        <v>47</v>
      </c>
      <c r="E228" s="14">
        <v>19304</v>
      </c>
      <c r="G228" s="25" t="s">
        <v>103</v>
      </c>
      <c r="H228" s="26"/>
      <c r="I228" s="14">
        <v>5381</v>
      </c>
      <c r="J228" s="14" t="s">
        <v>195</v>
      </c>
      <c r="K228" s="14">
        <v>10</v>
      </c>
      <c r="L228" s="25">
        <v>24</v>
      </c>
      <c r="M228" s="26"/>
      <c r="N228" s="14">
        <v>5.6707299999999998</v>
      </c>
    </row>
    <row r="229" spans="3:14" x14ac:dyDescent="0.2">
      <c r="C229" s="14">
        <v>209</v>
      </c>
      <c r="D229" s="14" t="s">
        <v>39</v>
      </c>
      <c r="E229" s="14">
        <v>34</v>
      </c>
      <c r="G229" s="25" t="s">
        <v>195</v>
      </c>
      <c r="H229" s="26"/>
      <c r="I229" s="14">
        <v>5</v>
      </c>
      <c r="J229" s="14" t="s">
        <v>192</v>
      </c>
      <c r="K229" s="14">
        <v>15</v>
      </c>
      <c r="L229" s="25">
        <v>4</v>
      </c>
      <c r="M229" s="26"/>
      <c r="N229" s="14">
        <v>10.321759999999999</v>
      </c>
    </row>
    <row r="230" spans="3:14" x14ac:dyDescent="0.2">
      <c r="C230" s="14">
        <v>210</v>
      </c>
      <c r="D230" s="14" t="s">
        <v>41</v>
      </c>
      <c r="E230" s="14">
        <v>45</v>
      </c>
      <c r="G230" s="25" t="s">
        <v>195</v>
      </c>
      <c r="H230" s="26"/>
      <c r="I230" s="14">
        <v>24</v>
      </c>
      <c r="J230" s="14" t="s">
        <v>196</v>
      </c>
      <c r="K230" s="14">
        <v>15</v>
      </c>
      <c r="L230" s="25">
        <v>4</v>
      </c>
      <c r="M230" s="26"/>
      <c r="N230" s="14">
        <v>10.321759999999999</v>
      </c>
    </row>
    <row r="231" spans="3:14" ht="25.5" x14ac:dyDescent="0.2">
      <c r="C231" s="14">
        <v>211</v>
      </c>
      <c r="D231" s="14" t="s">
        <v>40</v>
      </c>
      <c r="E231" s="14">
        <v>19186</v>
      </c>
      <c r="G231" s="25" t="s">
        <v>182</v>
      </c>
      <c r="H231" s="26"/>
      <c r="I231" s="14">
        <v>5615</v>
      </c>
      <c r="J231" s="14" t="s">
        <v>211</v>
      </c>
      <c r="K231" s="14">
        <v>15</v>
      </c>
      <c r="L231" s="25">
        <v>24</v>
      </c>
      <c r="M231" s="26"/>
      <c r="N231" s="14">
        <v>5.4277049999999996</v>
      </c>
    </row>
    <row r="232" spans="3:14" x14ac:dyDescent="0.2">
      <c r="C232" s="14">
        <v>212</v>
      </c>
      <c r="D232" s="14" t="s">
        <v>251</v>
      </c>
      <c r="E232" s="14">
        <v>16874</v>
      </c>
      <c r="G232" s="25" t="s">
        <v>252</v>
      </c>
      <c r="H232" s="26"/>
      <c r="I232" s="14">
        <v>4766</v>
      </c>
      <c r="J232" s="14" t="s">
        <v>196</v>
      </c>
      <c r="K232" s="14">
        <v>110</v>
      </c>
      <c r="L232" s="25">
        <v>4</v>
      </c>
      <c r="M232" s="26"/>
      <c r="N232" s="14">
        <v>62.377989999999997</v>
      </c>
    </row>
    <row r="233" spans="3:14" x14ac:dyDescent="0.2">
      <c r="C233" s="14">
        <v>213</v>
      </c>
      <c r="D233" s="14" t="s">
        <v>47</v>
      </c>
      <c r="E233" s="14">
        <v>19610</v>
      </c>
      <c r="G233" s="25" t="s">
        <v>100</v>
      </c>
      <c r="H233" s="26"/>
      <c r="I233" s="14">
        <v>5420</v>
      </c>
      <c r="J233" s="14" t="s">
        <v>201</v>
      </c>
      <c r="K233" s="14">
        <v>15</v>
      </c>
      <c r="L233" s="25">
        <v>24</v>
      </c>
      <c r="M233" s="26"/>
      <c r="N233" s="14">
        <v>8.5060900000000004</v>
      </c>
    </row>
    <row r="234" spans="3:14" x14ac:dyDescent="0.2">
      <c r="C234" s="14">
        <v>214</v>
      </c>
      <c r="D234" s="14" t="s">
        <v>238</v>
      </c>
      <c r="E234" s="14">
        <v>20304</v>
      </c>
      <c r="G234" s="25" t="s">
        <v>117</v>
      </c>
      <c r="H234" s="26"/>
      <c r="I234" s="14">
        <v>5664</v>
      </c>
      <c r="J234" s="14" t="s">
        <v>197</v>
      </c>
      <c r="K234" s="14">
        <v>600</v>
      </c>
      <c r="L234" s="25">
        <v>12</v>
      </c>
      <c r="M234" s="26"/>
      <c r="N234" s="14">
        <v>340.24356</v>
      </c>
    </row>
    <row r="235" spans="3:14" x14ac:dyDescent="0.2">
      <c r="C235" s="14">
        <v>215</v>
      </c>
      <c r="D235" s="14" t="s">
        <v>84</v>
      </c>
      <c r="E235" s="14">
        <v>21706</v>
      </c>
      <c r="G235" s="25" t="s">
        <v>139</v>
      </c>
      <c r="H235" s="26"/>
      <c r="I235" s="14">
        <v>5895</v>
      </c>
      <c r="J235" s="14" t="s">
        <v>211</v>
      </c>
      <c r="K235" s="14">
        <v>0.25</v>
      </c>
      <c r="L235" s="25">
        <v>4</v>
      </c>
      <c r="M235" s="26"/>
      <c r="N235" s="14">
        <v>0.14177000000000001</v>
      </c>
    </row>
    <row r="236" spans="3:14" x14ac:dyDescent="0.2">
      <c r="C236" s="14">
        <v>216</v>
      </c>
      <c r="D236" s="14" t="s">
        <v>85</v>
      </c>
      <c r="E236" s="14">
        <v>22709</v>
      </c>
      <c r="G236" s="25" t="s">
        <v>153</v>
      </c>
      <c r="H236" s="26"/>
      <c r="I236" s="14">
        <v>5983</v>
      </c>
      <c r="J236" s="14" t="s">
        <v>206</v>
      </c>
      <c r="K236" s="14">
        <v>15</v>
      </c>
      <c r="L236" s="25">
        <v>12</v>
      </c>
      <c r="M236" s="26"/>
      <c r="N236" s="14">
        <v>0.55000000000000004</v>
      </c>
    </row>
    <row r="237" spans="3:14" x14ac:dyDescent="0.2">
      <c r="C237" s="14">
        <v>217</v>
      </c>
      <c r="D237" s="14" t="s">
        <v>41</v>
      </c>
      <c r="E237" s="14">
        <v>22857</v>
      </c>
      <c r="G237" s="25" t="s">
        <v>148</v>
      </c>
      <c r="H237" s="26"/>
      <c r="I237" s="14">
        <v>6033</v>
      </c>
      <c r="J237" s="14" t="s">
        <v>211</v>
      </c>
      <c r="K237" s="14">
        <v>30</v>
      </c>
      <c r="L237" s="25">
        <v>12</v>
      </c>
      <c r="M237" s="26"/>
      <c r="N237" s="14">
        <v>17.012180000000001</v>
      </c>
    </row>
    <row r="238" spans="3:14" x14ac:dyDescent="0.2">
      <c r="C238" s="14">
        <v>218</v>
      </c>
      <c r="D238" s="14" t="s">
        <v>41</v>
      </c>
      <c r="E238" s="14">
        <v>22854</v>
      </c>
      <c r="G238" s="25" t="s">
        <v>148</v>
      </c>
      <c r="H238" s="26"/>
      <c r="I238" s="14">
        <v>6025</v>
      </c>
      <c r="J238" s="14" t="s">
        <v>194</v>
      </c>
      <c r="K238" s="14">
        <v>15</v>
      </c>
      <c r="L238" s="25">
        <v>4</v>
      </c>
      <c r="M238" s="26"/>
      <c r="N238" s="14">
        <v>0.55000000000000004</v>
      </c>
    </row>
    <row r="239" spans="3:14" x14ac:dyDescent="0.2">
      <c r="C239" s="14">
        <v>219</v>
      </c>
      <c r="D239" s="14" t="s">
        <v>38</v>
      </c>
      <c r="E239" s="14">
        <v>1705</v>
      </c>
      <c r="G239" s="25" t="s">
        <v>253</v>
      </c>
      <c r="H239" s="26"/>
      <c r="I239" s="14">
        <v>419</v>
      </c>
      <c r="J239" s="14" t="s">
        <v>201</v>
      </c>
      <c r="K239" s="14">
        <v>15</v>
      </c>
      <c r="L239" s="25">
        <v>12</v>
      </c>
      <c r="M239" s="26"/>
      <c r="N239" s="14">
        <v>0.55000000000000004</v>
      </c>
    </row>
    <row r="240" spans="3:14" x14ac:dyDescent="0.2">
      <c r="C240" s="14">
        <v>220</v>
      </c>
      <c r="D240" s="14" t="s">
        <v>37</v>
      </c>
      <c r="E240" s="14">
        <v>17069</v>
      </c>
      <c r="G240" s="25" t="s">
        <v>254</v>
      </c>
      <c r="H240" s="26"/>
      <c r="I240" s="14">
        <v>5061</v>
      </c>
      <c r="J240" s="14" t="s">
        <v>190</v>
      </c>
      <c r="K240" s="14">
        <v>15</v>
      </c>
      <c r="L240" s="25">
        <v>4</v>
      </c>
      <c r="M240" s="26"/>
      <c r="N240" s="14">
        <v>5.4277049999999996</v>
      </c>
    </row>
    <row r="241" spans="3:14" x14ac:dyDescent="0.2">
      <c r="C241" s="14">
        <v>221</v>
      </c>
      <c r="D241" s="14" t="s">
        <v>39</v>
      </c>
      <c r="E241" s="14">
        <v>10787</v>
      </c>
      <c r="G241" s="25" t="s">
        <v>255</v>
      </c>
      <c r="H241" s="26"/>
      <c r="I241" s="14">
        <v>2936</v>
      </c>
      <c r="J241" s="14" t="s">
        <v>206</v>
      </c>
      <c r="K241" s="14">
        <v>5</v>
      </c>
      <c r="L241" s="25">
        <v>24</v>
      </c>
      <c r="M241" s="26"/>
      <c r="N241" s="14">
        <v>2.8353600000000001</v>
      </c>
    </row>
    <row r="242" spans="3:14" x14ac:dyDescent="0.2">
      <c r="C242" s="14">
        <v>222</v>
      </c>
      <c r="D242" s="14" t="s">
        <v>37</v>
      </c>
      <c r="E242" s="14">
        <v>12718</v>
      </c>
      <c r="G242" s="25" t="s">
        <v>256</v>
      </c>
      <c r="H242" s="26"/>
      <c r="I242" s="14">
        <v>3703</v>
      </c>
      <c r="J242" s="14" t="s">
        <v>190</v>
      </c>
      <c r="K242" s="14">
        <v>6</v>
      </c>
      <c r="L242" s="25">
        <v>24</v>
      </c>
      <c r="M242" s="26"/>
      <c r="N242" s="14">
        <v>3.4024399999999999</v>
      </c>
    </row>
    <row r="243" spans="3:14" ht="25.5" x14ac:dyDescent="0.2">
      <c r="C243" s="14">
        <v>223</v>
      </c>
      <c r="D243" s="14" t="s">
        <v>40</v>
      </c>
      <c r="E243" s="14">
        <v>17759</v>
      </c>
      <c r="G243" s="25" t="s">
        <v>94</v>
      </c>
      <c r="H243" s="26"/>
      <c r="I243" s="14">
        <v>4895</v>
      </c>
      <c r="J243" s="14" t="s">
        <v>198</v>
      </c>
      <c r="K243" s="14">
        <v>6</v>
      </c>
      <c r="L243" s="25">
        <v>24</v>
      </c>
      <c r="M243" s="26"/>
      <c r="N243" s="14">
        <v>3.4024399999999999</v>
      </c>
    </row>
    <row r="244" spans="3:14" x14ac:dyDescent="0.2">
      <c r="C244" s="14">
        <v>224</v>
      </c>
      <c r="D244" s="14" t="s">
        <v>84</v>
      </c>
      <c r="E244" s="14">
        <v>9818</v>
      </c>
      <c r="G244" s="25" t="s">
        <v>154</v>
      </c>
      <c r="H244" s="26"/>
      <c r="I244" s="14">
        <v>6049</v>
      </c>
      <c r="J244" s="14" t="s">
        <v>198</v>
      </c>
      <c r="K244" s="14">
        <v>40</v>
      </c>
      <c r="L244" s="25">
        <v>12</v>
      </c>
      <c r="M244" s="26"/>
      <c r="N244" s="14">
        <v>22.6829</v>
      </c>
    </row>
    <row r="245" spans="3:14" x14ac:dyDescent="0.2">
      <c r="C245" s="14">
        <v>225</v>
      </c>
      <c r="D245" s="14" t="s">
        <v>48</v>
      </c>
      <c r="E245" s="14">
        <v>22848</v>
      </c>
      <c r="G245" s="25" t="s">
        <v>148</v>
      </c>
      <c r="H245" s="26"/>
      <c r="I245" s="14">
        <v>6057</v>
      </c>
      <c r="J245" s="14" t="s">
        <v>198</v>
      </c>
      <c r="K245" s="14">
        <v>15</v>
      </c>
      <c r="L245" s="25">
        <v>4</v>
      </c>
      <c r="M245" s="26"/>
      <c r="N245" s="14">
        <v>0.55000000000000004</v>
      </c>
    </row>
    <row r="246" spans="3:14" x14ac:dyDescent="0.2">
      <c r="C246" s="14">
        <v>226</v>
      </c>
      <c r="D246" s="14" t="s">
        <v>46</v>
      </c>
      <c r="E246" s="14">
        <v>23022</v>
      </c>
      <c r="G246" s="25" t="s">
        <v>138</v>
      </c>
      <c r="H246" s="26"/>
      <c r="I246" s="14">
        <v>6061</v>
      </c>
      <c r="J246" s="14" t="s">
        <v>194</v>
      </c>
      <c r="K246" s="14">
        <v>15</v>
      </c>
      <c r="L246" s="25">
        <v>4</v>
      </c>
      <c r="M246" s="26"/>
      <c r="N246" s="14">
        <v>0.55000000000000004</v>
      </c>
    </row>
    <row r="247" spans="3:14" x14ac:dyDescent="0.2">
      <c r="C247" s="14">
        <v>227</v>
      </c>
      <c r="D247" s="14" t="s">
        <v>45</v>
      </c>
      <c r="E247" s="14">
        <v>23116</v>
      </c>
      <c r="G247" s="25" t="s">
        <v>143</v>
      </c>
      <c r="H247" s="26"/>
      <c r="I247" s="14">
        <v>6070</v>
      </c>
      <c r="J247" s="14" t="s">
        <v>196</v>
      </c>
      <c r="K247" s="14">
        <v>15</v>
      </c>
      <c r="L247" s="25">
        <v>4</v>
      </c>
      <c r="M247" s="26"/>
      <c r="N247" s="14">
        <v>0.55000000000000004</v>
      </c>
    </row>
    <row r="248" spans="3:14" ht="25.5" x14ac:dyDescent="0.2">
      <c r="C248" s="14">
        <v>228</v>
      </c>
      <c r="D248" s="14" t="s">
        <v>43</v>
      </c>
      <c r="E248" s="14">
        <v>20391</v>
      </c>
      <c r="G248" s="25" t="s">
        <v>245</v>
      </c>
      <c r="H248" s="26"/>
      <c r="I248" s="14">
        <v>5883</v>
      </c>
      <c r="J248" s="14" t="s">
        <v>197</v>
      </c>
      <c r="K248" s="14">
        <v>15</v>
      </c>
      <c r="L248" s="25">
        <v>24</v>
      </c>
      <c r="M248" s="26"/>
      <c r="N248" s="14">
        <v>5.4277049999999996</v>
      </c>
    </row>
    <row r="249" spans="3:14" x14ac:dyDescent="0.2">
      <c r="C249" s="14">
        <v>229</v>
      </c>
      <c r="D249" s="14" t="s">
        <v>37</v>
      </c>
      <c r="E249" s="14">
        <v>18513</v>
      </c>
      <c r="G249" s="25" t="s">
        <v>98</v>
      </c>
      <c r="H249" s="26"/>
      <c r="I249" s="14">
        <v>5141</v>
      </c>
      <c r="J249" s="14" t="s">
        <v>196</v>
      </c>
      <c r="K249" s="14">
        <v>15</v>
      </c>
      <c r="L249" s="25">
        <v>12</v>
      </c>
      <c r="M249" s="26"/>
      <c r="N249" s="14">
        <v>0.55000000000000004</v>
      </c>
    </row>
    <row r="250" spans="3:14" x14ac:dyDescent="0.2">
      <c r="C250" s="14">
        <v>230</v>
      </c>
      <c r="D250" s="14" t="s">
        <v>41</v>
      </c>
      <c r="E250" s="14">
        <v>18800</v>
      </c>
      <c r="G250" s="25" t="s">
        <v>102</v>
      </c>
      <c r="H250" s="26"/>
      <c r="I250" s="14">
        <v>5216</v>
      </c>
      <c r="J250" s="14" t="s">
        <v>200</v>
      </c>
      <c r="K250" s="14">
        <v>9</v>
      </c>
      <c r="L250" s="25">
        <v>24</v>
      </c>
      <c r="M250" s="26"/>
      <c r="N250" s="14">
        <v>5.10365</v>
      </c>
    </row>
    <row r="251" spans="3:14" x14ac:dyDescent="0.2">
      <c r="C251" s="14">
        <v>231</v>
      </c>
      <c r="D251" s="14" t="s">
        <v>37</v>
      </c>
      <c r="E251" s="14">
        <v>21257</v>
      </c>
      <c r="G251" s="25" t="s">
        <v>113</v>
      </c>
      <c r="H251" s="26"/>
      <c r="I251" s="14">
        <v>5823</v>
      </c>
      <c r="J251" s="14" t="s">
        <v>200</v>
      </c>
      <c r="K251" s="14">
        <v>15</v>
      </c>
      <c r="L251" s="25">
        <v>12</v>
      </c>
      <c r="M251" s="26"/>
      <c r="N251" s="14">
        <v>0.55000000000000004</v>
      </c>
    </row>
    <row r="252" spans="3:14" ht="25.5" x14ac:dyDescent="0.2">
      <c r="C252" s="14">
        <v>232</v>
      </c>
      <c r="D252" s="14" t="s">
        <v>44</v>
      </c>
      <c r="E252" s="14">
        <v>21731</v>
      </c>
      <c r="G252" s="25" t="s">
        <v>139</v>
      </c>
      <c r="H252" s="26"/>
      <c r="I252" s="14">
        <v>5987</v>
      </c>
      <c r="J252" s="14" t="s">
        <v>196</v>
      </c>
      <c r="K252" s="14">
        <v>10</v>
      </c>
      <c r="L252" s="25">
        <v>4</v>
      </c>
      <c r="M252" s="26"/>
      <c r="N252" s="14">
        <v>5.6707299999999998</v>
      </c>
    </row>
    <row r="253" spans="3:14" x14ac:dyDescent="0.2">
      <c r="C253" s="14">
        <v>233</v>
      </c>
      <c r="D253" s="14" t="s">
        <v>45</v>
      </c>
      <c r="E253" s="14">
        <v>21911</v>
      </c>
      <c r="G253" s="25" t="s">
        <v>145</v>
      </c>
      <c r="H253" s="26"/>
      <c r="I253" s="14">
        <v>5981</v>
      </c>
      <c r="J253" s="14" t="s">
        <v>209</v>
      </c>
      <c r="K253" s="14">
        <v>10</v>
      </c>
      <c r="L253" s="25">
        <v>4</v>
      </c>
      <c r="M253" s="26"/>
      <c r="N253" s="14">
        <v>5.6707299999999998</v>
      </c>
    </row>
    <row r="254" spans="3:14" x14ac:dyDescent="0.2">
      <c r="C254" s="14">
        <v>234</v>
      </c>
      <c r="D254" s="14" t="s">
        <v>38</v>
      </c>
      <c r="E254" s="14">
        <v>22754</v>
      </c>
      <c r="G254" s="25" t="s">
        <v>153</v>
      </c>
      <c r="H254" s="26"/>
      <c r="I254" s="14">
        <v>5996</v>
      </c>
      <c r="J254" s="14" t="s">
        <v>190</v>
      </c>
      <c r="K254" s="14">
        <v>15</v>
      </c>
      <c r="L254" s="25">
        <v>12</v>
      </c>
      <c r="M254" s="26"/>
      <c r="N254" s="14">
        <v>0.55000000000000004</v>
      </c>
    </row>
    <row r="255" spans="3:14" x14ac:dyDescent="0.2">
      <c r="C255" s="14">
        <v>235</v>
      </c>
      <c r="D255" s="14" t="s">
        <v>41</v>
      </c>
      <c r="E255" s="14">
        <v>16687</v>
      </c>
      <c r="G255" s="25" t="s">
        <v>90</v>
      </c>
      <c r="H255" s="26"/>
      <c r="I255" s="14">
        <v>4572</v>
      </c>
      <c r="J255" s="14" t="s">
        <v>197</v>
      </c>
      <c r="K255" s="14">
        <v>6</v>
      </c>
      <c r="L255" s="25">
        <v>24</v>
      </c>
      <c r="M255" s="26"/>
      <c r="N255" s="14">
        <v>3.4024399999999999</v>
      </c>
    </row>
    <row r="256" spans="3:14" x14ac:dyDescent="0.2">
      <c r="C256" s="14">
        <v>236</v>
      </c>
      <c r="D256" s="14" t="s">
        <v>41</v>
      </c>
      <c r="E256" s="14">
        <v>18844</v>
      </c>
      <c r="G256" s="25" t="s">
        <v>102</v>
      </c>
      <c r="H256" s="26"/>
      <c r="I256" s="14">
        <v>5204</v>
      </c>
      <c r="J256" s="14" t="s">
        <v>211</v>
      </c>
      <c r="K256" s="14">
        <v>15</v>
      </c>
      <c r="L256" s="25">
        <v>24</v>
      </c>
      <c r="M256" s="26"/>
      <c r="N256" s="14">
        <v>8.5060900000000004</v>
      </c>
    </row>
    <row r="257" spans="3:14" x14ac:dyDescent="0.2">
      <c r="C257" s="14">
        <v>237</v>
      </c>
      <c r="D257" s="14" t="s">
        <v>41</v>
      </c>
      <c r="E257" s="14">
        <v>21492</v>
      </c>
      <c r="G257" s="25" t="s">
        <v>125</v>
      </c>
      <c r="H257" s="26"/>
      <c r="I257" s="14">
        <v>5855</v>
      </c>
      <c r="J257" s="14" t="s">
        <v>190</v>
      </c>
      <c r="K257" s="14">
        <v>15</v>
      </c>
      <c r="L257" s="25">
        <v>4</v>
      </c>
      <c r="M257" s="26"/>
      <c r="N257" s="14">
        <v>0.55000000000000004</v>
      </c>
    </row>
    <row r="258" spans="3:14" x14ac:dyDescent="0.2">
      <c r="C258" s="14">
        <v>238</v>
      </c>
      <c r="D258" s="14" t="s">
        <v>46</v>
      </c>
      <c r="E258" s="14">
        <v>22796</v>
      </c>
      <c r="G258" s="25" t="s">
        <v>154</v>
      </c>
      <c r="H258" s="26"/>
      <c r="I258" s="14">
        <v>6023</v>
      </c>
      <c r="J258" s="14" t="s">
        <v>196</v>
      </c>
      <c r="K258" s="14">
        <v>15</v>
      </c>
      <c r="L258" s="25">
        <v>4</v>
      </c>
      <c r="M258" s="26"/>
      <c r="N258" s="14">
        <v>0.55000000000000004</v>
      </c>
    </row>
    <row r="259" spans="3:14" ht="25.5" x14ac:dyDescent="0.2">
      <c r="C259" s="14">
        <v>239</v>
      </c>
      <c r="D259" s="14" t="s">
        <v>44</v>
      </c>
      <c r="E259" s="14">
        <v>22839</v>
      </c>
      <c r="G259" s="25" t="s">
        <v>148</v>
      </c>
      <c r="H259" s="26"/>
      <c r="I259" s="14">
        <v>6018</v>
      </c>
      <c r="J259" s="14" t="s">
        <v>190</v>
      </c>
      <c r="K259" s="14">
        <v>15</v>
      </c>
      <c r="L259" s="25">
        <v>12</v>
      </c>
      <c r="M259" s="26"/>
      <c r="N259" s="14">
        <v>0.55000000000000004</v>
      </c>
    </row>
    <row r="260" spans="3:14" x14ac:dyDescent="0.2">
      <c r="C260" s="14">
        <v>240</v>
      </c>
      <c r="D260" s="14" t="s">
        <v>41</v>
      </c>
      <c r="E260" s="14">
        <v>22973</v>
      </c>
      <c r="G260" s="25" t="s">
        <v>157</v>
      </c>
      <c r="H260" s="26"/>
      <c r="I260" s="14">
        <v>6051</v>
      </c>
      <c r="J260" s="14" t="s">
        <v>198</v>
      </c>
      <c r="K260" s="14">
        <v>15</v>
      </c>
      <c r="L260" s="25">
        <v>12</v>
      </c>
      <c r="M260" s="26"/>
      <c r="N260" s="14">
        <v>0.55000000000000004</v>
      </c>
    </row>
    <row r="261" spans="3:14" x14ac:dyDescent="0.2">
      <c r="C261" s="14">
        <v>241</v>
      </c>
      <c r="D261" s="14" t="s">
        <v>49</v>
      </c>
      <c r="E261" s="14">
        <v>23012</v>
      </c>
      <c r="G261" s="25" t="s">
        <v>157</v>
      </c>
      <c r="H261" s="26"/>
      <c r="I261" s="14">
        <v>6055</v>
      </c>
      <c r="J261" s="14" t="s">
        <v>194</v>
      </c>
      <c r="K261" s="14">
        <v>15</v>
      </c>
      <c r="L261" s="25">
        <v>4</v>
      </c>
      <c r="M261" s="26"/>
      <c r="N261" s="14">
        <v>0.55000000000000004</v>
      </c>
    </row>
    <row r="262" spans="3:14" x14ac:dyDescent="0.2">
      <c r="C262" s="14">
        <v>242</v>
      </c>
      <c r="D262" s="14" t="s">
        <v>41</v>
      </c>
      <c r="E262" s="14">
        <v>23000</v>
      </c>
      <c r="G262" s="25" t="s">
        <v>157</v>
      </c>
      <c r="H262" s="26"/>
      <c r="I262" s="14">
        <v>6045</v>
      </c>
      <c r="J262" s="14" t="s">
        <v>196</v>
      </c>
      <c r="K262" s="14">
        <v>15</v>
      </c>
      <c r="L262" s="25">
        <v>4</v>
      </c>
      <c r="M262" s="26"/>
      <c r="N262" s="14">
        <v>0.55000000000000004</v>
      </c>
    </row>
    <row r="263" spans="3:14" x14ac:dyDescent="0.2">
      <c r="C263" s="14">
        <v>243</v>
      </c>
      <c r="D263" s="14" t="s">
        <v>258</v>
      </c>
      <c r="E263" s="14">
        <v>23121</v>
      </c>
      <c r="G263" s="25" t="s">
        <v>143</v>
      </c>
      <c r="H263" s="26"/>
      <c r="I263" s="14">
        <v>6078</v>
      </c>
      <c r="J263" s="14" t="s">
        <v>202</v>
      </c>
      <c r="K263" s="14">
        <v>85</v>
      </c>
      <c r="L263" s="25">
        <v>12</v>
      </c>
      <c r="M263" s="26"/>
      <c r="N263" s="14">
        <v>24.084099999999999</v>
      </c>
    </row>
    <row r="264" spans="3:14" ht="25.5" x14ac:dyDescent="0.2">
      <c r="C264" s="14">
        <v>244</v>
      </c>
      <c r="D264" s="14" t="s">
        <v>43</v>
      </c>
      <c r="E264" s="14">
        <v>6</v>
      </c>
      <c r="G264" s="25" t="s">
        <v>206</v>
      </c>
      <c r="H264" s="26"/>
      <c r="I264" s="14">
        <v>10</v>
      </c>
      <c r="J264" s="14" t="s">
        <v>196</v>
      </c>
      <c r="K264" s="14">
        <v>15</v>
      </c>
      <c r="L264" s="25">
        <v>4</v>
      </c>
      <c r="M264" s="26"/>
      <c r="N264" s="14">
        <v>0.55000000000000004</v>
      </c>
    </row>
    <row r="265" spans="3:14" x14ac:dyDescent="0.2">
      <c r="C265" s="14">
        <v>245</v>
      </c>
      <c r="D265" s="14" t="s">
        <v>39</v>
      </c>
      <c r="E265" s="14">
        <v>16090</v>
      </c>
      <c r="G265" s="25" t="s">
        <v>257</v>
      </c>
      <c r="H265" s="26"/>
      <c r="I265" s="14">
        <v>4452</v>
      </c>
      <c r="J265" s="14" t="s">
        <v>198</v>
      </c>
      <c r="K265" s="14">
        <v>15</v>
      </c>
      <c r="L265" s="25">
        <v>24</v>
      </c>
      <c r="M265" s="26"/>
      <c r="N265" s="14">
        <v>8.5060900000000004</v>
      </c>
    </row>
    <row r="266" spans="3:14" x14ac:dyDescent="0.2">
      <c r="C266" s="14">
        <v>246</v>
      </c>
      <c r="D266" s="14" t="s">
        <v>45</v>
      </c>
      <c r="E266" s="14">
        <v>19725</v>
      </c>
      <c r="G266" s="25" t="s">
        <v>99</v>
      </c>
      <c r="H266" s="26"/>
      <c r="I266" s="14">
        <v>5574</v>
      </c>
      <c r="J266" s="14" t="s">
        <v>196</v>
      </c>
      <c r="K266" s="14">
        <v>15</v>
      </c>
      <c r="L266" s="25">
        <v>24</v>
      </c>
      <c r="M266" s="26"/>
      <c r="N266" s="14">
        <v>8.5060900000000004</v>
      </c>
    </row>
    <row r="267" spans="3:14" x14ac:dyDescent="0.2">
      <c r="C267" s="14">
        <v>247</v>
      </c>
      <c r="D267" s="14" t="s">
        <v>262</v>
      </c>
      <c r="E267" s="14">
        <v>22013</v>
      </c>
      <c r="G267" s="25" t="s">
        <v>137</v>
      </c>
      <c r="H267" s="26"/>
      <c r="I267" s="14">
        <v>5948</v>
      </c>
      <c r="J267" s="14" t="s">
        <v>196</v>
      </c>
      <c r="K267" s="14">
        <v>15</v>
      </c>
      <c r="L267" s="25">
        <v>4</v>
      </c>
      <c r="M267" s="26"/>
      <c r="N267" s="14">
        <v>8.5060900000000004</v>
      </c>
    </row>
    <row r="268" spans="3:14" x14ac:dyDescent="0.2">
      <c r="C268" s="14">
        <v>248</v>
      </c>
      <c r="D268" s="14" t="s">
        <v>85</v>
      </c>
      <c r="E268" s="14">
        <v>22041</v>
      </c>
      <c r="G268" s="25" t="s">
        <v>137</v>
      </c>
      <c r="H268" s="26"/>
      <c r="I268" s="14">
        <v>5930</v>
      </c>
      <c r="J268" s="14" t="s">
        <v>206</v>
      </c>
      <c r="K268" s="14">
        <v>15</v>
      </c>
      <c r="L268" s="25">
        <v>4</v>
      </c>
      <c r="M268" s="26"/>
      <c r="N268" s="14">
        <v>0.55000000000000004</v>
      </c>
    </row>
    <row r="269" spans="3:14" x14ac:dyDescent="0.2">
      <c r="C269" s="14">
        <v>249</v>
      </c>
      <c r="D269" s="14" t="s">
        <v>39</v>
      </c>
      <c r="E269" s="14">
        <v>22728</v>
      </c>
      <c r="G269" s="25" t="s">
        <v>153</v>
      </c>
      <c r="H269" s="26"/>
      <c r="I269" s="14">
        <v>5984</v>
      </c>
      <c r="J269" s="14" t="s">
        <v>211</v>
      </c>
      <c r="K269" s="14">
        <v>15</v>
      </c>
      <c r="L269" s="25">
        <v>12</v>
      </c>
      <c r="M269" s="26"/>
      <c r="N269" s="14">
        <v>0.55000000000000004</v>
      </c>
    </row>
    <row r="270" spans="3:14" x14ac:dyDescent="0.2">
      <c r="C270" s="14">
        <v>250</v>
      </c>
      <c r="D270" s="14" t="s">
        <v>38</v>
      </c>
      <c r="E270" s="14">
        <v>75</v>
      </c>
      <c r="G270" s="25" t="s">
        <v>191</v>
      </c>
      <c r="H270" s="26"/>
      <c r="I270" s="14">
        <v>15</v>
      </c>
      <c r="J270" s="14" t="s">
        <v>202</v>
      </c>
      <c r="K270" s="14">
        <v>15</v>
      </c>
      <c r="L270" s="25">
        <v>4</v>
      </c>
      <c r="M270" s="26"/>
      <c r="N270" s="14">
        <v>0.55000000000000004</v>
      </c>
    </row>
    <row r="271" spans="3:14" x14ac:dyDescent="0.2">
      <c r="C271" s="14">
        <v>251</v>
      </c>
      <c r="D271" s="14" t="s">
        <v>83</v>
      </c>
      <c r="E271" s="14">
        <v>217</v>
      </c>
      <c r="G271" s="25" t="s">
        <v>197</v>
      </c>
      <c r="H271" s="26"/>
      <c r="I271" s="14">
        <v>48</v>
      </c>
      <c r="J271" s="14" t="s">
        <v>202</v>
      </c>
      <c r="K271" s="14">
        <v>15</v>
      </c>
      <c r="L271" s="25">
        <v>4</v>
      </c>
      <c r="M271" s="26"/>
      <c r="N271" s="14">
        <v>0.55000000000000004</v>
      </c>
    </row>
    <row r="272" spans="3:14" x14ac:dyDescent="0.2">
      <c r="C272" s="14">
        <v>252</v>
      </c>
      <c r="D272" s="14" t="s">
        <v>86</v>
      </c>
      <c r="E272" s="14">
        <v>19528</v>
      </c>
      <c r="G272" s="25" t="s">
        <v>239</v>
      </c>
      <c r="H272" s="26"/>
      <c r="I272" s="14">
        <v>5745</v>
      </c>
      <c r="J272" s="14" t="s">
        <v>200</v>
      </c>
      <c r="K272" s="14">
        <v>15</v>
      </c>
      <c r="L272" s="25">
        <v>4</v>
      </c>
      <c r="M272" s="26"/>
      <c r="N272" s="14">
        <v>0.55000000000000004</v>
      </c>
    </row>
    <row r="273" spans="3:14" x14ac:dyDescent="0.2">
      <c r="C273" s="14">
        <v>253</v>
      </c>
      <c r="D273" s="14" t="s">
        <v>41</v>
      </c>
      <c r="E273" s="14">
        <v>6971</v>
      </c>
      <c r="G273" s="25" t="s">
        <v>240</v>
      </c>
      <c r="H273" s="26"/>
      <c r="I273" s="14">
        <v>1739</v>
      </c>
      <c r="J273" s="14" t="s">
        <v>241</v>
      </c>
      <c r="K273" s="14">
        <v>15</v>
      </c>
      <c r="L273" s="25">
        <v>24</v>
      </c>
      <c r="M273" s="26"/>
      <c r="N273" s="14">
        <v>8.5060900000000004</v>
      </c>
    </row>
    <row r="274" spans="3:14" ht="25.5" x14ac:dyDescent="0.2">
      <c r="C274" s="14">
        <v>254</v>
      </c>
      <c r="D274" s="14" t="s">
        <v>43</v>
      </c>
      <c r="E274" s="14">
        <v>21420</v>
      </c>
      <c r="G274" s="25" t="s">
        <v>123</v>
      </c>
      <c r="H274" s="26"/>
      <c r="I274" s="14">
        <v>5842</v>
      </c>
      <c r="J274" s="14" t="s">
        <v>193</v>
      </c>
      <c r="K274" s="14">
        <v>15</v>
      </c>
      <c r="L274" s="25">
        <v>4</v>
      </c>
      <c r="M274" s="26"/>
      <c r="N274" s="14">
        <v>0.55000000000000004</v>
      </c>
    </row>
    <row r="275" spans="3:14" x14ac:dyDescent="0.2">
      <c r="C275" s="14">
        <v>255</v>
      </c>
      <c r="D275" s="14" t="s">
        <v>50</v>
      </c>
      <c r="E275" s="14">
        <v>22106</v>
      </c>
      <c r="G275" s="25" t="s">
        <v>136</v>
      </c>
      <c r="H275" s="26"/>
      <c r="I275" s="14">
        <v>5970</v>
      </c>
      <c r="J275" s="14" t="s">
        <v>206</v>
      </c>
      <c r="K275" s="14">
        <v>15</v>
      </c>
      <c r="L275" s="25">
        <v>4</v>
      </c>
      <c r="M275" s="26"/>
      <c r="N275" s="14">
        <v>0.55000000000000004</v>
      </c>
    </row>
    <row r="276" spans="3:14" x14ac:dyDescent="0.2">
      <c r="C276" s="14">
        <v>256</v>
      </c>
      <c r="D276" s="14" t="s">
        <v>242</v>
      </c>
      <c r="E276" s="14">
        <v>22127</v>
      </c>
      <c r="G276" s="25" t="s">
        <v>136</v>
      </c>
      <c r="H276" s="26"/>
      <c r="I276" s="14">
        <v>5967</v>
      </c>
      <c r="J276" s="14" t="s">
        <v>191</v>
      </c>
      <c r="K276" s="14">
        <v>15</v>
      </c>
      <c r="L276" s="25">
        <v>4</v>
      </c>
      <c r="M276" s="26"/>
      <c r="N276" s="14">
        <v>0.55000000000000004</v>
      </c>
    </row>
    <row r="277" spans="3:14" x14ac:dyDescent="0.2">
      <c r="C277" s="14">
        <v>257</v>
      </c>
      <c r="D277" s="14" t="s">
        <v>242</v>
      </c>
      <c r="E277" s="14">
        <v>22126</v>
      </c>
      <c r="G277" s="25" t="s">
        <v>136</v>
      </c>
      <c r="H277" s="26"/>
      <c r="I277" s="14">
        <v>5972</v>
      </c>
      <c r="J277" s="14" t="s">
        <v>191</v>
      </c>
      <c r="K277" s="14">
        <v>15</v>
      </c>
      <c r="L277" s="25">
        <v>4</v>
      </c>
      <c r="M277" s="26"/>
      <c r="N277" s="14">
        <v>0.55000000000000004</v>
      </c>
    </row>
    <row r="278" spans="3:14" x14ac:dyDescent="0.2">
      <c r="C278" s="14">
        <v>258</v>
      </c>
      <c r="D278" s="14" t="s">
        <v>38</v>
      </c>
      <c r="E278" s="14">
        <v>22377</v>
      </c>
      <c r="G278" s="25" t="s">
        <v>136</v>
      </c>
      <c r="H278" s="26"/>
      <c r="I278" s="14">
        <v>5958</v>
      </c>
      <c r="J278" s="14" t="s">
        <v>195</v>
      </c>
      <c r="K278" s="14">
        <v>15</v>
      </c>
      <c r="L278" s="25">
        <v>12</v>
      </c>
      <c r="M278" s="26"/>
      <c r="N278" s="14">
        <v>0.55000000000000004</v>
      </c>
    </row>
    <row r="279" spans="3:14" x14ac:dyDescent="0.2">
      <c r="C279" s="14">
        <v>259</v>
      </c>
      <c r="D279" s="14" t="s">
        <v>38</v>
      </c>
      <c r="E279" s="14">
        <v>22585</v>
      </c>
      <c r="G279" s="25" t="s">
        <v>147</v>
      </c>
      <c r="H279" s="26"/>
      <c r="I279" s="14">
        <v>5991</v>
      </c>
      <c r="J279" s="14" t="s">
        <v>191</v>
      </c>
      <c r="K279" s="14">
        <v>15</v>
      </c>
      <c r="L279" s="25">
        <v>12</v>
      </c>
      <c r="M279" s="26"/>
      <c r="N279" s="14">
        <v>0.55000000000000004</v>
      </c>
    </row>
    <row r="280" spans="3:14" x14ac:dyDescent="0.2">
      <c r="C280" s="14">
        <v>260</v>
      </c>
      <c r="D280" s="14" t="s">
        <v>39</v>
      </c>
      <c r="E280" s="14">
        <v>22776</v>
      </c>
      <c r="G280" s="25" t="s">
        <v>153</v>
      </c>
      <c r="H280" s="26"/>
      <c r="I280" s="14">
        <v>6017</v>
      </c>
      <c r="J280" s="14" t="s">
        <v>195</v>
      </c>
      <c r="K280" s="14">
        <v>15</v>
      </c>
      <c r="L280" s="25">
        <v>4</v>
      </c>
      <c r="M280" s="26"/>
      <c r="N280" s="14">
        <v>0.55000000000000004</v>
      </c>
    </row>
    <row r="281" spans="3:14" x14ac:dyDescent="0.2">
      <c r="C281" s="14">
        <v>261</v>
      </c>
      <c r="D281" s="14" t="s">
        <v>39</v>
      </c>
      <c r="E281" s="14">
        <v>23106</v>
      </c>
      <c r="G281" s="25" t="s">
        <v>143</v>
      </c>
      <c r="H281" s="26"/>
      <c r="I281" s="14">
        <v>3</v>
      </c>
      <c r="J281" s="14" t="s">
        <v>209</v>
      </c>
      <c r="K281" s="14">
        <v>15</v>
      </c>
      <c r="L281" s="25">
        <v>12</v>
      </c>
      <c r="M281" s="26"/>
      <c r="N281" s="14">
        <v>0.55000000000000004</v>
      </c>
    </row>
    <row r="282" spans="3:14" ht="25.5" x14ac:dyDescent="0.2">
      <c r="C282" s="14">
        <v>262</v>
      </c>
      <c r="D282" s="14" t="s">
        <v>40</v>
      </c>
      <c r="E282" s="14">
        <v>9400</v>
      </c>
      <c r="G282" s="25" t="s">
        <v>250</v>
      </c>
      <c r="H282" s="26"/>
      <c r="I282" s="14">
        <v>2549</v>
      </c>
      <c r="J282" s="14" t="s">
        <v>209</v>
      </c>
      <c r="K282" s="14">
        <v>15</v>
      </c>
      <c r="L282" s="25">
        <v>12</v>
      </c>
      <c r="M282" s="26"/>
      <c r="N282" s="14">
        <v>0.55000000000000004</v>
      </c>
    </row>
    <row r="283" spans="3:14" x14ac:dyDescent="0.2">
      <c r="C283" s="14">
        <v>263</v>
      </c>
      <c r="D283" s="14" t="s">
        <v>42</v>
      </c>
      <c r="E283" s="14">
        <v>21626</v>
      </c>
      <c r="G283" s="25" t="s">
        <v>142</v>
      </c>
      <c r="H283" s="26"/>
      <c r="I283" s="14">
        <v>5874</v>
      </c>
      <c r="J283" s="14" t="s">
        <v>191</v>
      </c>
      <c r="K283" s="14">
        <v>15</v>
      </c>
      <c r="L283" s="25">
        <v>4</v>
      </c>
      <c r="M283" s="26"/>
      <c r="N283" s="14">
        <v>0.55000000000000004</v>
      </c>
    </row>
    <row r="284" spans="3:14" ht="25.5" x14ac:dyDescent="0.2">
      <c r="C284" s="14">
        <v>264</v>
      </c>
      <c r="D284" s="14" t="s">
        <v>40</v>
      </c>
      <c r="E284" s="14">
        <v>22380</v>
      </c>
      <c r="G284" s="25" t="s">
        <v>136</v>
      </c>
      <c r="H284" s="26"/>
      <c r="I284" s="14">
        <v>5933</v>
      </c>
      <c r="J284" s="14" t="s">
        <v>191</v>
      </c>
      <c r="K284" s="14">
        <v>15</v>
      </c>
      <c r="L284" s="25">
        <v>12</v>
      </c>
      <c r="M284" s="26"/>
      <c r="N284" s="14">
        <v>0.55000000000000004</v>
      </c>
    </row>
    <row r="285" spans="3:14" x14ac:dyDescent="0.2">
      <c r="C285" s="14">
        <v>265</v>
      </c>
      <c r="D285" s="14" t="s">
        <v>37</v>
      </c>
      <c r="E285" s="14">
        <v>22563</v>
      </c>
      <c r="G285" s="25" t="s">
        <v>147</v>
      </c>
      <c r="H285" s="26"/>
      <c r="I285" s="14">
        <v>5976</v>
      </c>
      <c r="J285" s="14" t="s">
        <v>195</v>
      </c>
      <c r="K285" s="14">
        <v>15</v>
      </c>
      <c r="L285" s="25">
        <v>4</v>
      </c>
      <c r="M285" s="26"/>
      <c r="N285" s="14">
        <v>0.55000000000000004</v>
      </c>
    </row>
    <row r="286" spans="3:14" ht="25.5" x14ac:dyDescent="0.2">
      <c r="C286" s="14">
        <v>266</v>
      </c>
      <c r="D286" s="14" t="s">
        <v>40</v>
      </c>
      <c r="E286" s="14">
        <v>22588</v>
      </c>
      <c r="G286" s="25" t="s">
        <v>147</v>
      </c>
      <c r="H286" s="26"/>
      <c r="I286" s="14">
        <v>5960</v>
      </c>
      <c r="J286" s="14" t="s">
        <v>201</v>
      </c>
      <c r="K286" s="14">
        <v>15</v>
      </c>
      <c r="L286" s="25">
        <v>4</v>
      </c>
      <c r="M286" s="26"/>
      <c r="N286" s="14">
        <v>0.55000000000000004</v>
      </c>
    </row>
    <row r="287" spans="3:14" x14ac:dyDescent="0.2">
      <c r="C287" s="14">
        <v>267</v>
      </c>
      <c r="D287" s="14" t="s">
        <v>135</v>
      </c>
      <c r="E287" s="14">
        <v>22561</v>
      </c>
      <c r="G287" s="25" t="s">
        <v>147</v>
      </c>
      <c r="H287" s="26"/>
      <c r="I287" s="14">
        <v>5978</v>
      </c>
      <c r="J287" s="14" t="s">
        <v>190</v>
      </c>
      <c r="K287" s="14">
        <v>15</v>
      </c>
      <c r="L287" s="25">
        <v>4</v>
      </c>
      <c r="M287" s="26"/>
      <c r="N287" s="14">
        <v>0.55000000000000004</v>
      </c>
    </row>
    <row r="288" spans="3:14" x14ac:dyDescent="0.2">
      <c r="C288" s="14">
        <v>268</v>
      </c>
      <c r="D288" s="14" t="s">
        <v>178</v>
      </c>
      <c r="E288" s="14">
        <v>98</v>
      </c>
      <c r="G288" s="25" t="s">
        <v>190</v>
      </c>
      <c r="H288" s="26"/>
      <c r="I288" s="14">
        <v>25</v>
      </c>
      <c r="J288" s="14" t="s">
        <v>196</v>
      </c>
      <c r="K288" s="14">
        <v>105</v>
      </c>
      <c r="L288" s="25">
        <v>0</v>
      </c>
      <c r="M288" s="26"/>
      <c r="N288" s="14">
        <v>72.252289999999988</v>
      </c>
    </row>
    <row r="289" spans="3:14" ht="25.5" x14ac:dyDescent="0.2">
      <c r="C289" s="14">
        <v>269</v>
      </c>
      <c r="D289" s="14" t="s">
        <v>43</v>
      </c>
      <c r="E289" s="14">
        <v>22019</v>
      </c>
      <c r="G289" s="25" t="s">
        <v>137</v>
      </c>
      <c r="H289" s="26"/>
      <c r="I289" s="14">
        <v>5993</v>
      </c>
      <c r="J289" s="14" t="s">
        <v>211</v>
      </c>
      <c r="K289" s="14">
        <v>10</v>
      </c>
      <c r="L289" s="25">
        <v>4</v>
      </c>
      <c r="M289" s="26"/>
      <c r="N289" s="14">
        <v>5.6707299999999998</v>
      </c>
    </row>
    <row r="290" spans="3:14" x14ac:dyDescent="0.2">
      <c r="C290" s="14">
        <v>270</v>
      </c>
      <c r="D290" s="14" t="s">
        <v>49</v>
      </c>
      <c r="E290" s="14">
        <v>22632</v>
      </c>
      <c r="G290" s="25" t="s">
        <v>140</v>
      </c>
      <c r="H290" s="26"/>
      <c r="I290" s="14">
        <v>6000</v>
      </c>
      <c r="J290" s="14" t="s">
        <v>196</v>
      </c>
      <c r="K290" s="14">
        <v>30</v>
      </c>
      <c r="L290" s="25">
        <v>4</v>
      </c>
      <c r="M290" s="26"/>
      <c r="N290" s="14">
        <v>17.012180000000001</v>
      </c>
    </row>
    <row r="291" spans="3:14" ht="25.5" x14ac:dyDescent="0.2">
      <c r="C291" s="14">
        <v>271</v>
      </c>
      <c r="D291" s="14" t="s">
        <v>44</v>
      </c>
      <c r="E291" s="14">
        <v>22664</v>
      </c>
      <c r="G291" s="25" t="s">
        <v>140</v>
      </c>
      <c r="H291" s="26"/>
      <c r="I291" s="14">
        <v>5980</v>
      </c>
      <c r="J291" s="14" t="s">
        <v>191</v>
      </c>
      <c r="K291" s="14">
        <v>15</v>
      </c>
      <c r="L291" s="25">
        <v>12</v>
      </c>
      <c r="M291" s="26"/>
      <c r="N291" s="14">
        <v>0.55000000000000004</v>
      </c>
    </row>
    <row r="292" spans="3:14" ht="25.5" x14ac:dyDescent="0.2">
      <c r="C292" s="14">
        <v>272</v>
      </c>
      <c r="D292" s="14" t="s">
        <v>44</v>
      </c>
      <c r="E292" s="14">
        <v>22810</v>
      </c>
      <c r="G292" s="25" t="s">
        <v>154</v>
      </c>
      <c r="H292" s="26"/>
      <c r="I292" s="14">
        <v>6019</v>
      </c>
      <c r="J292" s="14" t="s">
        <v>191</v>
      </c>
      <c r="K292" s="14">
        <v>15</v>
      </c>
      <c r="L292" s="25">
        <v>12</v>
      </c>
      <c r="M292" s="26"/>
      <c r="N292" s="14">
        <v>0.55000000000000004</v>
      </c>
    </row>
    <row r="293" spans="3:14" x14ac:dyDescent="0.2">
      <c r="C293" s="14">
        <v>273</v>
      </c>
      <c r="D293" s="14" t="s">
        <v>50</v>
      </c>
      <c r="E293" s="14">
        <v>22821</v>
      </c>
      <c r="G293" s="25" t="s">
        <v>154</v>
      </c>
      <c r="H293" s="26"/>
      <c r="I293" s="14">
        <v>6056</v>
      </c>
      <c r="J293" s="14" t="s">
        <v>194</v>
      </c>
      <c r="K293" s="14">
        <v>15</v>
      </c>
      <c r="L293" s="25">
        <v>4</v>
      </c>
      <c r="M293" s="26"/>
      <c r="N293" s="14">
        <v>8.5060900000000004</v>
      </c>
    </row>
    <row r="294" spans="3:14" x14ac:dyDescent="0.2">
      <c r="C294" s="14">
        <v>274</v>
      </c>
      <c r="D294" s="14" t="s">
        <v>45</v>
      </c>
      <c r="E294" s="14">
        <v>22840</v>
      </c>
      <c r="G294" s="25" t="s">
        <v>148</v>
      </c>
      <c r="H294" s="26"/>
      <c r="I294" s="14">
        <v>6020</v>
      </c>
      <c r="J294" s="14" t="s">
        <v>195</v>
      </c>
      <c r="K294" s="14">
        <v>10</v>
      </c>
      <c r="L294" s="25">
        <v>4</v>
      </c>
      <c r="M294" s="26"/>
      <c r="N294" s="14">
        <v>0.55000000000000004</v>
      </c>
    </row>
    <row r="295" spans="3:14" ht="25.5" x14ac:dyDescent="0.2">
      <c r="C295" s="14">
        <v>275</v>
      </c>
      <c r="D295" s="14" t="s">
        <v>44</v>
      </c>
      <c r="E295" s="14">
        <v>22900</v>
      </c>
      <c r="G295" s="25" t="s">
        <v>156</v>
      </c>
      <c r="H295" s="26"/>
      <c r="I295" s="14">
        <v>6040</v>
      </c>
      <c r="J295" s="14" t="s">
        <v>197</v>
      </c>
      <c r="K295" s="14">
        <v>15</v>
      </c>
      <c r="L295" s="25">
        <v>12</v>
      </c>
      <c r="M295" s="26"/>
      <c r="N295" s="14">
        <v>0.55000000000000004</v>
      </c>
    </row>
    <row r="296" spans="3:14" x14ac:dyDescent="0.2">
      <c r="C296" s="14">
        <v>276</v>
      </c>
      <c r="D296" s="14" t="s">
        <v>39</v>
      </c>
      <c r="E296" s="14">
        <v>19561</v>
      </c>
      <c r="G296" s="25" t="s">
        <v>100</v>
      </c>
      <c r="H296" s="26"/>
      <c r="I296" s="14">
        <v>5501</v>
      </c>
      <c r="J296" s="14" t="s">
        <v>196</v>
      </c>
      <c r="K296" s="14">
        <v>8</v>
      </c>
      <c r="L296" s="25">
        <v>24</v>
      </c>
      <c r="M296" s="26"/>
      <c r="N296" s="14">
        <v>4.5365799999999998</v>
      </c>
    </row>
    <row r="297" spans="3:14" x14ac:dyDescent="0.2">
      <c r="C297" s="14">
        <v>277</v>
      </c>
      <c r="D297" s="14" t="s">
        <v>50</v>
      </c>
      <c r="E297" s="14">
        <v>20273</v>
      </c>
      <c r="G297" s="25" t="s">
        <v>122</v>
      </c>
      <c r="H297" s="26"/>
      <c r="I297" s="14">
        <v>5659</v>
      </c>
      <c r="J297" s="14" t="s">
        <v>193</v>
      </c>
      <c r="K297" s="14">
        <v>70</v>
      </c>
      <c r="L297" s="25">
        <v>12</v>
      </c>
      <c r="M297" s="26"/>
      <c r="N297" s="14">
        <v>89.91525</v>
      </c>
    </row>
    <row r="298" spans="3:14" ht="25.5" x14ac:dyDescent="0.2">
      <c r="C298" s="14">
        <v>278</v>
      </c>
      <c r="D298" s="14" t="s">
        <v>44</v>
      </c>
      <c r="E298" s="14">
        <v>22040</v>
      </c>
      <c r="G298" s="25" t="s">
        <v>137</v>
      </c>
      <c r="H298" s="26"/>
      <c r="I298" s="14">
        <v>5955</v>
      </c>
      <c r="J298" s="14" t="s">
        <v>197</v>
      </c>
      <c r="K298" s="14">
        <v>15</v>
      </c>
      <c r="L298" s="25">
        <v>4</v>
      </c>
      <c r="M298" s="26"/>
      <c r="N298" s="14">
        <v>8.5060900000000004</v>
      </c>
    </row>
    <row r="299" spans="3:14" ht="25.5" x14ac:dyDescent="0.2">
      <c r="C299" s="14">
        <v>279</v>
      </c>
      <c r="D299" s="14" t="s">
        <v>43</v>
      </c>
      <c r="E299" s="14">
        <v>22556</v>
      </c>
      <c r="G299" s="25" t="s">
        <v>141</v>
      </c>
      <c r="H299" s="26"/>
      <c r="I299" s="14">
        <v>5992</v>
      </c>
      <c r="J299" s="14" t="s">
        <v>191</v>
      </c>
      <c r="K299" s="14">
        <v>15</v>
      </c>
      <c r="L299" s="25">
        <v>4</v>
      </c>
      <c r="M299" s="26"/>
      <c r="N299" s="14">
        <v>0.55000000000000004</v>
      </c>
    </row>
    <row r="300" spans="3:14" x14ac:dyDescent="0.2">
      <c r="C300" s="14">
        <v>280</v>
      </c>
      <c r="D300" s="14" t="s">
        <v>39</v>
      </c>
      <c r="E300" s="14">
        <v>22981</v>
      </c>
      <c r="G300" s="25" t="s">
        <v>157</v>
      </c>
      <c r="H300" s="26"/>
      <c r="I300" s="14">
        <v>6053</v>
      </c>
      <c r="J300" s="14" t="s">
        <v>209</v>
      </c>
      <c r="K300" s="14">
        <v>15</v>
      </c>
      <c r="L300" s="25">
        <v>12</v>
      </c>
      <c r="M300" s="26"/>
      <c r="N300" s="14">
        <v>0.55000000000000004</v>
      </c>
    </row>
    <row r="301" spans="3:14" x14ac:dyDescent="0.2">
      <c r="C301" s="14">
        <v>281</v>
      </c>
      <c r="D301" s="14" t="s">
        <v>85</v>
      </c>
      <c r="E301" s="14">
        <v>23013</v>
      </c>
      <c r="G301" s="25" t="s">
        <v>138</v>
      </c>
      <c r="H301" s="26"/>
      <c r="I301" s="14">
        <v>6047</v>
      </c>
      <c r="J301" s="14" t="s">
        <v>200</v>
      </c>
      <c r="K301" s="14">
        <v>15</v>
      </c>
      <c r="L301" s="25">
        <v>4</v>
      </c>
      <c r="M301" s="26"/>
      <c r="N301" s="14">
        <v>0.55000000000000004</v>
      </c>
    </row>
    <row r="302" spans="3:14" x14ac:dyDescent="0.2">
      <c r="C302" s="14">
        <v>282</v>
      </c>
      <c r="D302" s="14" t="s">
        <v>45</v>
      </c>
      <c r="E302" s="14">
        <v>23051</v>
      </c>
      <c r="G302" s="25" t="s">
        <v>152</v>
      </c>
      <c r="H302" s="26"/>
      <c r="I302" s="14">
        <v>6071</v>
      </c>
      <c r="J302" s="14" t="s">
        <v>196</v>
      </c>
      <c r="K302" s="14">
        <v>15</v>
      </c>
      <c r="L302" s="25">
        <v>12</v>
      </c>
      <c r="M302" s="26"/>
      <c r="N302" s="14">
        <v>0.55000000000000004</v>
      </c>
    </row>
    <row r="303" spans="3:14" x14ac:dyDescent="0.2">
      <c r="C303" s="14">
        <v>283</v>
      </c>
      <c r="D303" s="14" t="s">
        <v>46</v>
      </c>
      <c r="E303" s="14">
        <v>23087</v>
      </c>
      <c r="G303" s="25" t="s">
        <v>152</v>
      </c>
      <c r="H303" s="26"/>
      <c r="I303" s="14">
        <v>6075</v>
      </c>
      <c r="J303" s="14" t="s">
        <v>193</v>
      </c>
      <c r="K303" s="14">
        <v>15</v>
      </c>
      <c r="L303" s="25">
        <v>4</v>
      </c>
      <c r="M303" s="26"/>
      <c r="N303" s="14">
        <v>8.5060900000000004</v>
      </c>
    </row>
    <row r="304" spans="3:14" ht="25.5" x14ac:dyDescent="0.2">
      <c r="C304" s="14">
        <v>284</v>
      </c>
      <c r="D304" s="14" t="s">
        <v>43</v>
      </c>
      <c r="E304" s="14">
        <v>12</v>
      </c>
      <c r="G304" s="25" t="s">
        <v>206</v>
      </c>
      <c r="H304" s="26"/>
      <c r="I304" s="14">
        <v>8</v>
      </c>
      <c r="J304" s="14" t="s">
        <v>194</v>
      </c>
      <c r="K304" s="14">
        <v>15</v>
      </c>
      <c r="L304" s="25">
        <v>4</v>
      </c>
      <c r="M304" s="26"/>
      <c r="N304" s="14">
        <v>0.55000000000000004</v>
      </c>
    </row>
    <row r="305" spans="3:14" x14ac:dyDescent="0.2">
      <c r="C305" s="14">
        <v>285</v>
      </c>
      <c r="D305" s="14" t="s">
        <v>46</v>
      </c>
      <c r="E305" s="14">
        <v>9855</v>
      </c>
      <c r="G305" s="25" t="s">
        <v>248</v>
      </c>
      <c r="H305" s="26"/>
      <c r="I305" s="14">
        <v>2564</v>
      </c>
      <c r="J305" s="14" t="s">
        <v>191</v>
      </c>
      <c r="K305" s="14">
        <v>15</v>
      </c>
      <c r="L305" s="25">
        <v>4</v>
      </c>
      <c r="M305" s="26"/>
      <c r="N305" s="14">
        <v>0.55000000000000004</v>
      </c>
    </row>
    <row r="306" spans="3:14" x14ac:dyDescent="0.2">
      <c r="C306" s="14">
        <v>286</v>
      </c>
      <c r="D306" s="14" t="s">
        <v>96</v>
      </c>
      <c r="E306" s="14">
        <v>22529</v>
      </c>
      <c r="G306" s="25" t="s">
        <v>141</v>
      </c>
      <c r="H306" s="26"/>
      <c r="I306" s="14">
        <v>5971</v>
      </c>
      <c r="J306" s="14" t="s">
        <v>191</v>
      </c>
      <c r="K306" s="14">
        <v>15</v>
      </c>
      <c r="L306" s="25">
        <v>4</v>
      </c>
      <c r="M306" s="26"/>
      <c r="N306" s="14">
        <v>0.55000000000000004</v>
      </c>
    </row>
    <row r="307" spans="3:14" x14ac:dyDescent="0.2">
      <c r="C307" s="14">
        <v>287</v>
      </c>
      <c r="D307" s="14" t="s">
        <v>134</v>
      </c>
      <c r="E307" s="14">
        <v>22631</v>
      </c>
      <c r="G307" s="25" t="s">
        <v>140</v>
      </c>
      <c r="H307" s="26"/>
      <c r="I307" s="14">
        <v>5998</v>
      </c>
      <c r="J307" s="14" t="s">
        <v>191</v>
      </c>
      <c r="K307" s="14">
        <v>15</v>
      </c>
      <c r="L307" s="25">
        <v>4</v>
      </c>
      <c r="M307" s="26"/>
      <c r="N307" s="14">
        <v>0.55000000000000004</v>
      </c>
    </row>
    <row r="308" spans="3:14" x14ac:dyDescent="0.2">
      <c r="C308" s="14">
        <v>288</v>
      </c>
      <c r="D308" s="14" t="s">
        <v>249</v>
      </c>
      <c r="E308" s="14">
        <v>22717</v>
      </c>
      <c r="G308" s="25" t="s">
        <v>153</v>
      </c>
      <c r="H308" s="26"/>
      <c r="I308" s="14">
        <v>5986</v>
      </c>
      <c r="J308" s="14" t="s">
        <v>206</v>
      </c>
      <c r="K308" s="14">
        <v>15</v>
      </c>
      <c r="L308" s="25">
        <v>4</v>
      </c>
      <c r="M308" s="26"/>
      <c r="N308" s="14">
        <v>0.55000000000000004</v>
      </c>
    </row>
    <row r="309" spans="3:14" x14ac:dyDescent="0.2">
      <c r="C309" s="14">
        <v>289</v>
      </c>
      <c r="D309" s="14" t="s">
        <v>51</v>
      </c>
      <c r="E309" s="14">
        <v>165</v>
      </c>
      <c r="G309" s="25" t="s">
        <v>201</v>
      </c>
      <c r="H309" s="26"/>
      <c r="I309" s="14">
        <v>19</v>
      </c>
      <c r="J309" s="14" t="s">
        <v>196</v>
      </c>
      <c r="K309" s="14">
        <v>15</v>
      </c>
      <c r="L309" s="25">
        <v>4</v>
      </c>
      <c r="M309" s="26"/>
      <c r="N309" s="14">
        <v>0.55000000000000004</v>
      </c>
    </row>
    <row r="310" spans="3:14" x14ac:dyDescent="0.2">
      <c r="C310" s="14">
        <v>290</v>
      </c>
      <c r="D310" s="14" t="s">
        <v>23</v>
      </c>
      <c r="E310" s="14">
        <v>26731</v>
      </c>
      <c r="G310" s="25" t="s">
        <v>246</v>
      </c>
      <c r="H310" s="26"/>
      <c r="I310" s="14">
        <v>7279</v>
      </c>
      <c r="J310" s="14" t="s">
        <v>206</v>
      </c>
      <c r="K310" s="14">
        <v>15</v>
      </c>
      <c r="L310" s="25">
        <v>4</v>
      </c>
      <c r="M310" s="26"/>
      <c r="N310" s="14">
        <v>0.55000000000000004</v>
      </c>
    </row>
    <row r="311" spans="3:14" ht="25.5" x14ac:dyDescent="0.2">
      <c r="C311" s="14">
        <v>291</v>
      </c>
      <c r="D311" s="14" t="s">
        <v>43</v>
      </c>
      <c r="E311" s="14">
        <v>14333</v>
      </c>
      <c r="G311" s="25" t="s">
        <v>247</v>
      </c>
      <c r="H311" s="26"/>
      <c r="I311" s="14">
        <v>4027</v>
      </c>
      <c r="J311" s="14" t="s">
        <v>209</v>
      </c>
      <c r="K311" s="14">
        <v>6</v>
      </c>
      <c r="L311" s="25">
        <v>24</v>
      </c>
      <c r="M311" s="26"/>
      <c r="N311" s="14">
        <v>3.4024399999999999</v>
      </c>
    </row>
    <row r="312" spans="3:14" x14ac:dyDescent="0.2">
      <c r="C312" s="14">
        <v>292</v>
      </c>
      <c r="D312" s="14" t="s">
        <v>36</v>
      </c>
      <c r="E312" s="14">
        <v>20970</v>
      </c>
      <c r="G312" s="25" t="s">
        <v>118</v>
      </c>
      <c r="H312" s="26"/>
      <c r="I312" s="14">
        <v>5760</v>
      </c>
      <c r="J312" s="14" t="s">
        <v>198</v>
      </c>
      <c r="K312" s="14">
        <v>15</v>
      </c>
      <c r="L312" s="25">
        <v>4</v>
      </c>
      <c r="M312" s="26"/>
      <c r="N312" s="14">
        <v>0.55000000000000004</v>
      </c>
    </row>
    <row r="313" spans="3:14" ht="25.5" x14ac:dyDescent="0.2">
      <c r="C313" s="14">
        <v>293</v>
      </c>
      <c r="D313" s="14" t="s">
        <v>44</v>
      </c>
      <c r="E313" s="14">
        <v>21079</v>
      </c>
      <c r="G313" s="25" t="s">
        <v>110</v>
      </c>
      <c r="H313" s="26"/>
      <c r="I313" s="14">
        <v>5814</v>
      </c>
      <c r="J313" s="14" t="s">
        <v>196</v>
      </c>
      <c r="K313" s="14">
        <v>15</v>
      </c>
      <c r="L313" s="25">
        <v>4</v>
      </c>
      <c r="M313" s="26"/>
      <c r="N313" s="14">
        <v>0.55000000000000004</v>
      </c>
    </row>
    <row r="314" spans="3:14" ht="25.5" x14ac:dyDescent="0.2">
      <c r="C314" s="14">
        <v>294</v>
      </c>
      <c r="D314" s="14" t="s">
        <v>43</v>
      </c>
      <c r="E314" s="14">
        <v>22006</v>
      </c>
      <c r="G314" s="25" t="s">
        <v>137</v>
      </c>
      <c r="H314" s="26"/>
      <c r="I314" s="14">
        <v>5921</v>
      </c>
      <c r="J314" s="14" t="s">
        <v>194</v>
      </c>
      <c r="K314" s="14">
        <v>15</v>
      </c>
      <c r="L314" s="25">
        <v>4</v>
      </c>
      <c r="M314" s="26"/>
      <c r="N314" s="14">
        <v>8.5060900000000004</v>
      </c>
    </row>
    <row r="315" spans="3:14" ht="25.5" x14ac:dyDescent="0.2">
      <c r="C315" s="14">
        <v>295</v>
      </c>
      <c r="D315" s="14" t="s">
        <v>43</v>
      </c>
      <c r="E315" s="14">
        <v>22615</v>
      </c>
      <c r="G315" s="25" t="s">
        <v>147</v>
      </c>
      <c r="H315" s="26"/>
      <c r="I315" s="14">
        <v>5968</v>
      </c>
      <c r="J315" s="14" t="s">
        <v>194</v>
      </c>
      <c r="K315" s="14">
        <v>15</v>
      </c>
      <c r="L315" s="25">
        <v>4</v>
      </c>
      <c r="M315" s="26"/>
      <c r="N315" s="14">
        <v>0.55000000000000004</v>
      </c>
    </row>
    <row r="316" spans="3:14" x14ac:dyDescent="0.2">
      <c r="C316" s="14">
        <v>296</v>
      </c>
      <c r="D316" s="14" t="s">
        <v>46</v>
      </c>
      <c r="E316" s="14">
        <v>22797</v>
      </c>
      <c r="G316" s="25" t="s">
        <v>154</v>
      </c>
      <c r="H316" s="26"/>
      <c r="I316" s="14">
        <v>6026</v>
      </c>
      <c r="J316" s="14" t="s">
        <v>191</v>
      </c>
      <c r="K316" s="14">
        <v>15</v>
      </c>
      <c r="L316" s="25">
        <v>12</v>
      </c>
      <c r="M316" s="26"/>
      <c r="N316" s="14">
        <v>0.55000000000000004</v>
      </c>
    </row>
    <row r="317" spans="3:14" x14ac:dyDescent="0.2">
      <c r="C317" s="14">
        <v>297</v>
      </c>
      <c r="D317" s="14" t="s">
        <v>45</v>
      </c>
      <c r="E317" s="14">
        <v>23026</v>
      </c>
      <c r="G317" s="25" t="s">
        <v>138</v>
      </c>
      <c r="H317" s="26"/>
      <c r="I317" s="14">
        <v>6068</v>
      </c>
      <c r="J317" s="14" t="s">
        <v>192</v>
      </c>
      <c r="K317" s="14">
        <v>15</v>
      </c>
      <c r="L317" s="25">
        <v>4</v>
      </c>
      <c r="M317" s="26"/>
      <c r="N317" s="14">
        <v>8.5060900000000004</v>
      </c>
    </row>
    <row r="318" spans="3:14" x14ac:dyDescent="0.2">
      <c r="C318" s="14">
        <v>298</v>
      </c>
      <c r="D318" s="14" t="s">
        <v>49</v>
      </c>
      <c r="E318" s="14">
        <v>22655</v>
      </c>
      <c r="G318" s="25" t="s">
        <v>140</v>
      </c>
      <c r="H318" s="26"/>
      <c r="I318" s="14">
        <v>6002</v>
      </c>
      <c r="J318" s="14" t="s">
        <v>191</v>
      </c>
      <c r="K318" s="14">
        <v>4</v>
      </c>
      <c r="L318" s="25">
        <v>4</v>
      </c>
      <c r="M318" s="26"/>
      <c r="N318" s="14">
        <v>0.55000000000000004</v>
      </c>
    </row>
    <row r="319" spans="3:14" x14ac:dyDescent="0.2">
      <c r="C319" s="14">
        <v>299</v>
      </c>
      <c r="D319" s="14" t="s">
        <v>46</v>
      </c>
      <c r="E319" s="14">
        <v>22762</v>
      </c>
      <c r="G319" s="25" t="s">
        <v>153</v>
      </c>
      <c r="H319" s="26"/>
      <c r="I319" s="14">
        <v>5982</v>
      </c>
      <c r="J319" s="14" t="s">
        <v>193</v>
      </c>
      <c r="K319" s="14">
        <v>15</v>
      </c>
      <c r="L319" s="25">
        <v>4</v>
      </c>
      <c r="M319" s="26"/>
      <c r="N319" s="14">
        <v>0.55000000000000004</v>
      </c>
    </row>
    <row r="320" spans="3:14" x14ac:dyDescent="0.2">
      <c r="C320" s="14">
        <v>300</v>
      </c>
      <c r="D320" s="14" t="s">
        <v>41</v>
      </c>
      <c r="E320" s="14">
        <v>22788</v>
      </c>
      <c r="G320" s="25" t="s">
        <v>154</v>
      </c>
      <c r="H320" s="26"/>
      <c r="I320" s="14">
        <v>6014</v>
      </c>
      <c r="J320" s="14" t="s">
        <v>211</v>
      </c>
      <c r="K320" s="14">
        <v>15</v>
      </c>
      <c r="L320" s="25">
        <v>12</v>
      </c>
      <c r="M320" s="26"/>
      <c r="N320" s="14">
        <v>8.5060900000000004</v>
      </c>
    </row>
    <row r="321" spans="3:14" ht="25.5" x14ac:dyDescent="0.2">
      <c r="C321" s="14">
        <v>301</v>
      </c>
      <c r="D321" s="14" t="s">
        <v>40</v>
      </c>
      <c r="E321" s="14">
        <v>22976</v>
      </c>
      <c r="G321" s="25" t="s">
        <v>157</v>
      </c>
      <c r="H321" s="26"/>
      <c r="I321" s="14">
        <v>6031</v>
      </c>
      <c r="J321" s="14" t="s">
        <v>197</v>
      </c>
      <c r="K321" s="14">
        <v>15</v>
      </c>
      <c r="L321" s="25">
        <v>12</v>
      </c>
      <c r="M321" s="26"/>
      <c r="N321" s="14">
        <v>0.55000000000000004</v>
      </c>
    </row>
    <row r="322" spans="3:14" x14ac:dyDescent="0.2">
      <c r="C322" s="14">
        <v>302</v>
      </c>
      <c r="D322" s="14" t="s">
        <v>41</v>
      </c>
      <c r="E322" s="14">
        <v>38</v>
      </c>
      <c r="G322" s="25" t="s">
        <v>195</v>
      </c>
      <c r="H322" s="26"/>
      <c r="I322" s="14">
        <v>13</v>
      </c>
      <c r="J322" s="14" t="s">
        <v>196</v>
      </c>
      <c r="K322" s="14">
        <v>15</v>
      </c>
      <c r="L322" s="25">
        <v>4</v>
      </c>
      <c r="M322" s="26"/>
      <c r="N322" s="14">
        <v>0.55000000000000004</v>
      </c>
    </row>
    <row r="323" spans="3:14" x14ac:dyDescent="0.2">
      <c r="C323" s="14">
        <v>303</v>
      </c>
      <c r="D323" s="14" t="s">
        <v>41</v>
      </c>
      <c r="E323" s="14">
        <v>1897</v>
      </c>
      <c r="G323" s="25" t="s">
        <v>234</v>
      </c>
      <c r="H323" s="26"/>
      <c r="I323" s="14">
        <v>533</v>
      </c>
      <c r="J323" s="14" t="s">
        <v>194</v>
      </c>
      <c r="K323" s="14">
        <v>10</v>
      </c>
      <c r="L323" s="25">
        <v>12</v>
      </c>
      <c r="M323" s="26"/>
      <c r="N323" s="14">
        <v>5.6707299999999998</v>
      </c>
    </row>
    <row r="324" spans="3:14" x14ac:dyDescent="0.2">
      <c r="C324" s="14">
        <v>304</v>
      </c>
      <c r="D324" s="14" t="s">
        <v>36</v>
      </c>
      <c r="E324" s="14">
        <v>15532</v>
      </c>
      <c r="G324" s="25" t="s">
        <v>92</v>
      </c>
      <c r="H324" s="26"/>
      <c r="I324" s="14">
        <v>4654</v>
      </c>
      <c r="J324" s="14" t="s">
        <v>192</v>
      </c>
      <c r="K324" s="14">
        <v>6</v>
      </c>
      <c r="L324" s="25">
        <v>24</v>
      </c>
      <c r="M324" s="26"/>
      <c r="N324" s="14">
        <v>3.4024399999999999</v>
      </c>
    </row>
    <row r="325" spans="3:14" x14ac:dyDescent="0.2">
      <c r="C325" s="14">
        <v>305</v>
      </c>
      <c r="D325" s="14" t="s">
        <v>37</v>
      </c>
      <c r="E325" s="14">
        <v>16276</v>
      </c>
      <c r="G325" s="25" t="s">
        <v>235</v>
      </c>
      <c r="H325" s="26"/>
      <c r="I325" s="14">
        <v>4690</v>
      </c>
      <c r="J325" s="14" t="s">
        <v>192</v>
      </c>
      <c r="K325" s="14">
        <v>15</v>
      </c>
      <c r="L325" s="25">
        <v>24</v>
      </c>
      <c r="M325" s="26"/>
      <c r="N325" s="14">
        <v>8.5060900000000004</v>
      </c>
    </row>
    <row r="326" spans="3:14" x14ac:dyDescent="0.2">
      <c r="C326" s="14">
        <v>306</v>
      </c>
      <c r="D326" s="14" t="s">
        <v>236</v>
      </c>
      <c r="E326" s="14">
        <v>21392</v>
      </c>
      <c r="G326" s="25" t="s">
        <v>120</v>
      </c>
      <c r="H326" s="26"/>
      <c r="I326" s="14">
        <v>5917</v>
      </c>
      <c r="J326" s="14" t="s">
        <v>196</v>
      </c>
      <c r="K326" s="14">
        <v>35</v>
      </c>
      <c r="L326" s="25">
        <v>4</v>
      </c>
      <c r="M326" s="26"/>
      <c r="N326" s="14">
        <v>19.847540000000002</v>
      </c>
    </row>
    <row r="327" spans="3:14" x14ac:dyDescent="0.2">
      <c r="C327" s="14">
        <v>307</v>
      </c>
      <c r="D327" s="14" t="s">
        <v>46</v>
      </c>
      <c r="E327" s="14">
        <v>22130</v>
      </c>
      <c r="G327" s="25" t="s">
        <v>136</v>
      </c>
      <c r="H327" s="26"/>
      <c r="I327" s="14">
        <v>5964</v>
      </c>
      <c r="J327" s="14" t="s">
        <v>195</v>
      </c>
      <c r="K327" s="14">
        <v>15</v>
      </c>
      <c r="L327" s="25">
        <v>4</v>
      </c>
      <c r="M327" s="26"/>
      <c r="N327" s="14">
        <v>0.55000000000000004</v>
      </c>
    </row>
    <row r="328" spans="3:14" x14ac:dyDescent="0.2">
      <c r="C328" s="14">
        <v>308</v>
      </c>
      <c r="D328" s="14" t="s">
        <v>237</v>
      </c>
      <c r="E328" s="14">
        <v>22573</v>
      </c>
      <c r="G328" s="25" t="s">
        <v>147</v>
      </c>
      <c r="H328" s="26"/>
      <c r="I328" s="14">
        <v>5999</v>
      </c>
      <c r="J328" s="14" t="s">
        <v>206</v>
      </c>
      <c r="K328" s="14">
        <v>15</v>
      </c>
      <c r="L328" s="25">
        <v>4</v>
      </c>
      <c r="M328" s="26"/>
      <c r="N328" s="14">
        <v>0.55000000000000004</v>
      </c>
    </row>
    <row r="329" spans="3:14" x14ac:dyDescent="0.2">
      <c r="C329" s="14">
        <v>309</v>
      </c>
      <c r="D329" s="14" t="s">
        <v>238</v>
      </c>
      <c r="E329" s="14">
        <v>22667</v>
      </c>
      <c r="G329" s="25" t="s">
        <v>140</v>
      </c>
      <c r="H329" s="26"/>
      <c r="I329" s="14">
        <v>6013</v>
      </c>
      <c r="J329" s="14" t="s">
        <v>200</v>
      </c>
      <c r="K329" s="14">
        <v>600</v>
      </c>
      <c r="L329" s="25">
        <v>4</v>
      </c>
      <c r="M329" s="26"/>
      <c r="N329" s="14">
        <v>340.24356</v>
      </c>
    </row>
    <row r="330" spans="3:14" x14ac:dyDescent="0.2">
      <c r="C330" s="14">
        <v>310</v>
      </c>
      <c r="D330" s="14" t="s">
        <v>86</v>
      </c>
      <c r="E330" s="14">
        <v>22736</v>
      </c>
      <c r="G330" s="25" t="s">
        <v>153</v>
      </c>
      <c r="H330" s="26"/>
      <c r="I330" s="14">
        <v>6009</v>
      </c>
      <c r="J330" s="14" t="s">
        <v>198</v>
      </c>
      <c r="K330" s="14">
        <v>15</v>
      </c>
      <c r="L330" s="25">
        <v>4</v>
      </c>
      <c r="M330" s="26"/>
      <c r="N330" s="14">
        <v>8.5060900000000004</v>
      </c>
    </row>
    <row r="331" spans="3:14" ht="25.5" x14ac:dyDescent="0.2">
      <c r="C331" s="14">
        <v>311</v>
      </c>
      <c r="D331" s="14" t="s">
        <v>40</v>
      </c>
      <c r="E331" s="14">
        <v>22799</v>
      </c>
      <c r="G331" s="25" t="s">
        <v>154</v>
      </c>
      <c r="H331" s="26"/>
      <c r="I331" s="14">
        <v>6012</v>
      </c>
      <c r="J331" s="14" t="s">
        <v>211</v>
      </c>
      <c r="K331" s="14">
        <v>15</v>
      </c>
      <c r="L331" s="25">
        <v>12</v>
      </c>
      <c r="M331" s="26"/>
      <c r="N331" s="14">
        <v>0.55000000000000004</v>
      </c>
    </row>
    <row r="332" spans="3:14" x14ac:dyDescent="0.2">
      <c r="C332" s="14">
        <v>312</v>
      </c>
      <c r="D332" s="14" t="s">
        <v>39</v>
      </c>
      <c r="E332" s="14">
        <v>5</v>
      </c>
      <c r="G332" s="25" t="s">
        <v>206</v>
      </c>
      <c r="H332" s="26"/>
      <c r="I332" s="14">
        <v>4</v>
      </c>
      <c r="J332" s="14" t="s">
        <v>196</v>
      </c>
      <c r="K332" s="14">
        <v>15</v>
      </c>
      <c r="L332" s="25">
        <v>4</v>
      </c>
      <c r="M332" s="26"/>
      <c r="N332" s="14">
        <v>10.321759999999999</v>
      </c>
    </row>
    <row r="333" spans="3:14" ht="25.5" x14ac:dyDescent="0.2">
      <c r="C333" s="14">
        <v>313</v>
      </c>
      <c r="D333" s="14" t="s">
        <v>40</v>
      </c>
      <c r="E333" s="14">
        <v>35</v>
      </c>
      <c r="G333" s="25" t="s">
        <v>195</v>
      </c>
      <c r="H333" s="26"/>
      <c r="I333" s="14">
        <v>6</v>
      </c>
      <c r="J333" s="14" t="s">
        <v>209</v>
      </c>
      <c r="K333" s="14">
        <v>15</v>
      </c>
      <c r="L333" s="25">
        <v>12</v>
      </c>
      <c r="M333" s="26"/>
      <c r="N333" s="14">
        <v>0.55000000000000004</v>
      </c>
    </row>
    <row r="334" spans="3:14" ht="25.5" x14ac:dyDescent="0.2">
      <c r="C334" s="14">
        <v>314</v>
      </c>
      <c r="D334" s="14" t="s">
        <v>43</v>
      </c>
      <c r="E334" s="14">
        <v>21927</v>
      </c>
      <c r="G334" s="25" t="s">
        <v>145</v>
      </c>
      <c r="H334" s="26"/>
      <c r="I334" s="14">
        <v>5941</v>
      </c>
      <c r="J334" s="14" t="s">
        <v>190</v>
      </c>
      <c r="K334" s="14">
        <v>15</v>
      </c>
      <c r="L334" s="25">
        <v>4</v>
      </c>
      <c r="M334" s="26"/>
      <c r="N334" s="14">
        <v>0.55000000000000004</v>
      </c>
    </row>
    <row r="335" spans="3:14" x14ac:dyDescent="0.2">
      <c r="C335" s="14">
        <v>315</v>
      </c>
      <c r="D335" s="14" t="s">
        <v>262</v>
      </c>
      <c r="E335" s="14">
        <v>22012</v>
      </c>
      <c r="G335" s="25" t="s">
        <v>137</v>
      </c>
      <c r="H335" s="26"/>
      <c r="I335" s="14">
        <v>5949</v>
      </c>
      <c r="J335" s="14" t="s">
        <v>196</v>
      </c>
      <c r="K335" s="14">
        <v>15</v>
      </c>
      <c r="L335" s="25">
        <v>4</v>
      </c>
      <c r="M335" s="26"/>
      <c r="N335" s="14">
        <v>8.5060900000000004</v>
      </c>
    </row>
    <row r="336" spans="3:14" x14ac:dyDescent="0.2">
      <c r="C336" s="14">
        <v>316</v>
      </c>
      <c r="D336" s="14" t="s">
        <v>41</v>
      </c>
      <c r="E336" s="14">
        <v>22871</v>
      </c>
      <c r="G336" s="25" t="s">
        <v>148</v>
      </c>
      <c r="H336" s="26"/>
      <c r="I336" s="14">
        <v>6027</v>
      </c>
      <c r="J336" s="14" t="s">
        <v>190</v>
      </c>
      <c r="K336" s="14">
        <v>15</v>
      </c>
      <c r="L336" s="25">
        <v>12</v>
      </c>
      <c r="M336" s="26"/>
      <c r="N336" s="14">
        <v>0.55000000000000004</v>
      </c>
    </row>
    <row r="337" spans="3:14" x14ac:dyDescent="0.2">
      <c r="C337" s="14">
        <v>317</v>
      </c>
      <c r="D337" s="14" t="s">
        <v>23</v>
      </c>
      <c r="E337" s="14">
        <v>23113</v>
      </c>
      <c r="G337" s="25" t="s">
        <v>143</v>
      </c>
      <c r="H337" s="26"/>
      <c r="I337" s="14">
        <v>6074</v>
      </c>
      <c r="J337" s="14" t="s">
        <v>192</v>
      </c>
      <c r="K337" s="14">
        <v>15</v>
      </c>
      <c r="L337" s="25">
        <v>4</v>
      </c>
      <c r="M337" s="26"/>
      <c r="N337" s="14">
        <v>0.55000000000000004</v>
      </c>
    </row>
    <row r="338" spans="3:14" x14ac:dyDescent="0.2">
      <c r="C338" s="15" t="s">
        <v>29</v>
      </c>
      <c r="D338" s="15"/>
      <c r="E338" s="15">
        <v>180</v>
      </c>
      <c r="G338" s="39"/>
      <c r="H338" s="40"/>
      <c r="I338" s="15">
        <f>SUBTOTAL(103,I158:I337)</f>
        <v>180</v>
      </c>
      <c r="J338" s="15"/>
      <c r="K338" s="15">
        <f>SUBTOTAL(109,K158:K337)</f>
        <v>5918.45</v>
      </c>
      <c r="L338" s="39"/>
      <c r="M338" s="40"/>
      <c r="N338" s="15">
        <f>SUBTOTAL(109,N158:N337)</f>
        <v>2622.0144750000022</v>
      </c>
    </row>
    <row r="339" spans="3:14" x14ac:dyDescent="0.2">
      <c r="C339" s="16" t="s">
        <v>52</v>
      </c>
      <c r="D339" s="16"/>
      <c r="E339" s="16">
        <v>317</v>
      </c>
      <c r="G339" s="37"/>
      <c r="H339" s="38"/>
      <c r="I339" s="16">
        <f>SUM(I338,I155,I113,I100,I129)</f>
        <v>317</v>
      </c>
      <c r="J339" s="16"/>
      <c r="K339" s="16">
        <f>SUM(K338,K155,K113,K100,K129)</f>
        <v>14555.95</v>
      </c>
      <c r="L339" s="37"/>
      <c r="M339" s="38"/>
      <c r="N339" s="16">
        <f>SUM(N338,N155,N113,N100,N129)</f>
        <v>7026.3989850000034</v>
      </c>
    </row>
    <row r="340" spans="3:14" ht="409.6" hidden="1" customHeight="1" x14ac:dyDescent="0.2"/>
    <row r="341" spans="3:14" ht="8.4499999999999993" customHeight="1" x14ac:dyDescent="0.2"/>
  </sheetData>
  <autoFilter ref="A6:O6">
    <filterColumn colId="6" showButton="0"/>
    <filterColumn colId="11" showButton="0"/>
  </autoFilter>
  <mergeCells count="662">
    <mergeCell ref="G333:H333"/>
    <mergeCell ref="L333:M333"/>
    <mergeCell ref="L322:M322"/>
    <mergeCell ref="G317:H317"/>
    <mergeCell ref="L317:M317"/>
    <mergeCell ref="G318:H318"/>
    <mergeCell ref="G329:H329"/>
    <mergeCell ref="L329:M329"/>
    <mergeCell ref="G330:H330"/>
    <mergeCell ref="L330:M330"/>
    <mergeCell ref="G331:H331"/>
    <mergeCell ref="L331:M331"/>
    <mergeCell ref="G322:H322"/>
    <mergeCell ref="G332:H332"/>
    <mergeCell ref="L332:M332"/>
    <mergeCell ref="L318:M318"/>
    <mergeCell ref="G319:H319"/>
    <mergeCell ref="L319:M319"/>
    <mergeCell ref="G34:H34"/>
    <mergeCell ref="L34:M34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28:H28"/>
    <mergeCell ref="L28:M28"/>
    <mergeCell ref="G23:H23"/>
    <mergeCell ref="L23:M23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C7:N7"/>
    <mergeCell ref="C8:N8"/>
    <mergeCell ref="G60:H60"/>
    <mergeCell ref="L60:M60"/>
    <mergeCell ref="G61:H61"/>
    <mergeCell ref="L61:M61"/>
    <mergeCell ref="G56:H56"/>
    <mergeCell ref="L56:M56"/>
    <mergeCell ref="G12:H12"/>
    <mergeCell ref="L12:M12"/>
    <mergeCell ref="G13:H13"/>
    <mergeCell ref="L13:M13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33:H33"/>
    <mergeCell ref="L33:M33"/>
    <mergeCell ref="G62:H62"/>
    <mergeCell ref="L62:M62"/>
    <mergeCell ref="G63:H63"/>
    <mergeCell ref="L63:M63"/>
    <mergeCell ref="G78:H78"/>
    <mergeCell ref="L78:M78"/>
    <mergeCell ref="G67:H67"/>
    <mergeCell ref="L67:M67"/>
    <mergeCell ref="G29:H29"/>
    <mergeCell ref="L29:M29"/>
    <mergeCell ref="G30:H30"/>
    <mergeCell ref="L30:M30"/>
    <mergeCell ref="G31:H31"/>
    <mergeCell ref="L31:M31"/>
    <mergeCell ref="G50:H50"/>
    <mergeCell ref="L50:M50"/>
    <mergeCell ref="G51:H51"/>
    <mergeCell ref="L51:M51"/>
    <mergeCell ref="G52:H52"/>
    <mergeCell ref="L52:M52"/>
    <mergeCell ref="G59:H59"/>
    <mergeCell ref="L59:M59"/>
    <mergeCell ref="G42:H42"/>
    <mergeCell ref="L42:M42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64:H64"/>
    <mergeCell ref="L64:M64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74:H74"/>
    <mergeCell ref="L74:M74"/>
    <mergeCell ref="G75:H75"/>
    <mergeCell ref="L75:M75"/>
    <mergeCell ref="G76:H76"/>
    <mergeCell ref="L76:M76"/>
    <mergeCell ref="G80:H80"/>
    <mergeCell ref="L80:M80"/>
    <mergeCell ref="G81:H81"/>
    <mergeCell ref="L81:M81"/>
    <mergeCell ref="G122:H122"/>
    <mergeCell ref="L122:M122"/>
    <mergeCell ref="G107:H107"/>
    <mergeCell ref="L107:M107"/>
    <mergeCell ref="G108:H108"/>
    <mergeCell ref="L108:M108"/>
    <mergeCell ref="G109:H109"/>
    <mergeCell ref="L109:M109"/>
    <mergeCell ref="G103:H103"/>
    <mergeCell ref="L103:M103"/>
    <mergeCell ref="G82:H82"/>
    <mergeCell ref="L82:M82"/>
    <mergeCell ref="G77:H77"/>
    <mergeCell ref="L77:M77"/>
    <mergeCell ref="G113:H113"/>
    <mergeCell ref="L113:M113"/>
    <mergeCell ref="G110:H110"/>
    <mergeCell ref="L110:M110"/>
    <mergeCell ref="G111:H111"/>
    <mergeCell ref="L111:M111"/>
    <mergeCell ref="G112:H112"/>
    <mergeCell ref="L112:M112"/>
    <mergeCell ref="G89:H89"/>
    <mergeCell ref="L89:M89"/>
    <mergeCell ref="G79:H79"/>
    <mergeCell ref="L79:M79"/>
    <mergeCell ref="G91:H91"/>
    <mergeCell ref="L91:M91"/>
    <mergeCell ref="G86:H86"/>
    <mergeCell ref="L86:M86"/>
    <mergeCell ref="G87:H87"/>
    <mergeCell ref="L87:M87"/>
    <mergeCell ref="G88:H88"/>
    <mergeCell ref="L88:M88"/>
    <mergeCell ref="G134:H134"/>
    <mergeCell ref="L134:M134"/>
    <mergeCell ref="G135:H135"/>
    <mergeCell ref="L135:M135"/>
    <mergeCell ref="G136:H136"/>
    <mergeCell ref="L136:M136"/>
    <mergeCell ref="G125:H125"/>
    <mergeCell ref="L125:M125"/>
    <mergeCell ref="G126:H126"/>
    <mergeCell ref="L126:M126"/>
    <mergeCell ref="G127:H127"/>
    <mergeCell ref="L127:M127"/>
    <mergeCell ref="G146:H146"/>
    <mergeCell ref="L146:M146"/>
    <mergeCell ref="G147:H147"/>
    <mergeCell ref="L147:M147"/>
    <mergeCell ref="G148:H148"/>
    <mergeCell ref="L148:M148"/>
    <mergeCell ref="G154:H154"/>
    <mergeCell ref="L154:M154"/>
    <mergeCell ref="G149:H149"/>
    <mergeCell ref="L149:M149"/>
    <mergeCell ref="G152:H152"/>
    <mergeCell ref="L152:M152"/>
    <mergeCell ref="G153:H153"/>
    <mergeCell ref="L153:M153"/>
    <mergeCell ref="G160:H160"/>
    <mergeCell ref="L160:M160"/>
    <mergeCell ref="G155:H155"/>
    <mergeCell ref="L155:M155"/>
    <mergeCell ref="G164:H164"/>
    <mergeCell ref="L164:M164"/>
    <mergeCell ref="G150:H150"/>
    <mergeCell ref="L150:M150"/>
    <mergeCell ref="G151:H151"/>
    <mergeCell ref="L151:M151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219:H219"/>
    <mergeCell ref="L219:M219"/>
    <mergeCell ref="G212:H212"/>
    <mergeCell ref="L212:M212"/>
    <mergeCell ref="G221:H221"/>
    <mergeCell ref="L221:M221"/>
    <mergeCell ref="G222:H222"/>
    <mergeCell ref="L222:M222"/>
    <mergeCell ref="G223:H223"/>
    <mergeCell ref="L223:M223"/>
    <mergeCell ref="G220:H220"/>
    <mergeCell ref="L220:M220"/>
    <mergeCell ref="G216:H216"/>
    <mergeCell ref="L216:M216"/>
    <mergeCell ref="G217:H217"/>
    <mergeCell ref="L217:M217"/>
    <mergeCell ref="G218:H218"/>
    <mergeCell ref="L218:M218"/>
    <mergeCell ref="G213:H213"/>
    <mergeCell ref="L213:M213"/>
    <mergeCell ref="G215:H215"/>
    <mergeCell ref="L215:M215"/>
    <mergeCell ref="G214:H214"/>
    <mergeCell ref="L214:M214"/>
    <mergeCell ref="G203:H203"/>
    <mergeCell ref="L203:M203"/>
    <mergeCell ref="G204:H204"/>
    <mergeCell ref="L204:M204"/>
    <mergeCell ref="G205:H205"/>
    <mergeCell ref="L205:M205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60:H260"/>
    <mergeCell ref="L260:M260"/>
    <mergeCell ref="G261:H261"/>
    <mergeCell ref="L261:M261"/>
    <mergeCell ref="G262:H262"/>
    <mergeCell ref="L262:M262"/>
    <mergeCell ref="G273:H273"/>
    <mergeCell ref="L273:M273"/>
    <mergeCell ref="G274:H274"/>
    <mergeCell ref="L274:M274"/>
    <mergeCell ref="G270:H270"/>
    <mergeCell ref="L270:M270"/>
    <mergeCell ref="G271:H271"/>
    <mergeCell ref="L271:M271"/>
    <mergeCell ref="G272:H272"/>
    <mergeCell ref="L272:M272"/>
    <mergeCell ref="G267:H267"/>
    <mergeCell ref="L267:M267"/>
    <mergeCell ref="G269:H269"/>
    <mergeCell ref="L269:M269"/>
    <mergeCell ref="G266:H266"/>
    <mergeCell ref="L266:M266"/>
    <mergeCell ref="G268:H268"/>
    <mergeCell ref="L268:M268"/>
    <mergeCell ref="G290:H290"/>
    <mergeCell ref="L290:M290"/>
    <mergeCell ref="G285:H285"/>
    <mergeCell ref="L285:M285"/>
    <mergeCell ref="G287:H287"/>
    <mergeCell ref="L287:M287"/>
    <mergeCell ref="G286:H286"/>
    <mergeCell ref="L286:M286"/>
    <mergeCell ref="G275:H275"/>
    <mergeCell ref="L275:M275"/>
    <mergeCell ref="G276:H276"/>
    <mergeCell ref="L276:M276"/>
    <mergeCell ref="G277:H277"/>
    <mergeCell ref="L277:M277"/>
    <mergeCell ref="G284:H284"/>
    <mergeCell ref="L284:M284"/>
    <mergeCell ref="G334:H334"/>
    <mergeCell ref="L334:M334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302:H302"/>
    <mergeCell ref="L302:M302"/>
    <mergeCell ref="G291:H291"/>
    <mergeCell ref="L291:M291"/>
    <mergeCell ref="G292:H292"/>
    <mergeCell ref="L292:M292"/>
    <mergeCell ref="G288:H288"/>
    <mergeCell ref="L288:M288"/>
    <mergeCell ref="G289:H289"/>
    <mergeCell ref="L289:M289"/>
    <mergeCell ref="G314:H314"/>
    <mergeCell ref="L314:M314"/>
    <mergeCell ref="G324:H324"/>
    <mergeCell ref="L324:M324"/>
    <mergeCell ref="G321:H321"/>
    <mergeCell ref="L321:M321"/>
    <mergeCell ref="G323:H323"/>
    <mergeCell ref="L323:M323"/>
    <mergeCell ref="G320:H320"/>
    <mergeCell ref="L320:M320"/>
    <mergeCell ref="G311:H311"/>
    <mergeCell ref="L311:M311"/>
    <mergeCell ref="G312:H312"/>
    <mergeCell ref="L312:M312"/>
    <mergeCell ref="G313:H313"/>
    <mergeCell ref="L313:M313"/>
    <mergeCell ref="G339:H339"/>
    <mergeCell ref="L339:M339"/>
    <mergeCell ref="G338:H338"/>
    <mergeCell ref="L338:M338"/>
    <mergeCell ref="G327:H327"/>
    <mergeCell ref="L327:M327"/>
    <mergeCell ref="G328:H328"/>
    <mergeCell ref="L328:M328"/>
    <mergeCell ref="G325:H325"/>
    <mergeCell ref="L325:M325"/>
    <mergeCell ref="G326:H326"/>
    <mergeCell ref="L326:M326"/>
    <mergeCell ref="G335:H335"/>
    <mergeCell ref="L335:M335"/>
    <mergeCell ref="G336:H336"/>
    <mergeCell ref="L336:M336"/>
    <mergeCell ref="G337:H337"/>
    <mergeCell ref="L337:M337"/>
    <mergeCell ref="G295:H295"/>
    <mergeCell ref="L295:M295"/>
    <mergeCell ref="G303:H303"/>
    <mergeCell ref="L303:M303"/>
    <mergeCell ref="G309:H309"/>
    <mergeCell ref="L309:M309"/>
    <mergeCell ref="G310:H310"/>
    <mergeCell ref="L310:M310"/>
    <mergeCell ref="G308:H308"/>
    <mergeCell ref="L308:M308"/>
    <mergeCell ref="G305:H305"/>
    <mergeCell ref="L305:M305"/>
    <mergeCell ref="G306:H306"/>
    <mergeCell ref="L306:M306"/>
    <mergeCell ref="G307:H307"/>
    <mergeCell ref="L307:M307"/>
    <mergeCell ref="G252:H252"/>
    <mergeCell ref="L252:M252"/>
    <mergeCell ref="G253:H253"/>
    <mergeCell ref="L253:M253"/>
    <mergeCell ref="G254:H254"/>
    <mergeCell ref="L254:M254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3:H293"/>
    <mergeCell ref="L293:M293"/>
    <mergeCell ref="G294:H294"/>
    <mergeCell ref="L294:M294"/>
    <mergeCell ref="G255:H255"/>
    <mergeCell ref="L255:M255"/>
    <mergeCell ref="G256:H256"/>
    <mergeCell ref="L256:M256"/>
    <mergeCell ref="G257:H257"/>
    <mergeCell ref="L257:M257"/>
    <mergeCell ref="G258:H258"/>
    <mergeCell ref="L258:M258"/>
    <mergeCell ref="G259:H259"/>
    <mergeCell ref="L259:M259"/>
    <mergeCell ref="G263:H263"/>
    <mergeCell ref="L263:M263"/>
    <mergeCell ref="G264:H264"/>
    <mergeCell ref="L264:M264"/>
    <mergeCell ref="G265:H265"/>
    <mergeCell ref="L265:M265"/>
    <mergeCell ref="G234:H234"/>
    <mergeCell ref="L234:M234"/>
    <mergeCell ref="G235:H235"/>
    <mergeCell ref="L235:M235"/>
    <mergeCell ref="G236:H236"/>
    <mergeCell ref="L236:M236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9:H249"/>
    <mergeCell ref="L249:M249"/>
    <mergeCell ref="G251:H251"/>
    <mergeCell ref="L251:M251"/>
    <mergeCell ref="G248:H248"/>
    <mergeCell ref="L248:M248"/>
    <mergeCell ref="G237:H237"/>
    <mergeCell ref="L237:M237"/>
    <mergeCell ref="G238:H238"/>
    <mergeCell ref="L238:M238"/>
    <mergeCell ref="G224:H224"/>
    <mergeCell ref="L224:M224"/>
    <mergeCell ref="G225:H225"/>
    <mergeCell ref="L225:M225"/>
    <mergeCell ref="G226:H226"/>
    <mergeCell ref="L226:M226"/>
    <mergeCell ref="G231:H231"/>
    <mergeCell ref="L231:M231"/>
    <mergeCell ref="G233:H233"/>
    <mergeCell ref="L233:M233"/>
    <mergeCell ref="G230:H230"/>
    <mergeCell ref="L230:M230"/>
    <mergeCell ref="G185:H185"/>
    <mergeCell ref="L185:M185"/>
    <mergeCell ref="G186:H186"/>
    <mergeCell ref="L186:M186"/>
    <mergeCell ref="G187:H187"/>
    <mergeCell ref="L187:M187"/>
    <mergeCell ref="G194:H194"/>
    <mergeCell ref="L194:M194"/>
    <mergeCell ref="G195:H195"/>
    <mergeCell ref="L195:M195"/>
    <mergeCell ref="G202:H202"/>
    <mergeCell ref="L202:M202"/>
    <mergeCell ref="G200:H200"/>
    <mergeCell ref="L200:M200"/>
    <mergeCell ref="G201:H201"/>
    <mergeCell ref="L201:M201"/>
    <mergeCell ref="G197:H197"/>
    <mergeCell ref="L197:M197"/>
    <mergeCell ref="G198:H198"/>
    <mergeCell ref="L198:M198"/>
    <mergeCell ref="G199:H199"/>
    <mergeCell ref="L199:M199"/>
    <mergeCell ref="G182:H182"/>
    <mergeCell ref="L182:M182"/>
    <mergeCell ref="G171:H171"/>
    <mergeCell ref="L171:M171"/>
    <mergeCell ref="G172:H172"/>
    <mergeCell ref="L172:M172"/>
    <mergeCell ref="G183:H183"/>
    <mergeCell ref="L183:M183"/>
    <mergeCell ref="G184:H184"/>
    <mergeCell ref="L184:M184"/>
    <mergeCell ref="G181:H181"/>
    <mergeCell ref="L181:M181"/>
    <mergeCell ref="G179:H179"/>
    <mergeCell ref="L179:M179"/>
    <mergeCell ref="G180:H180"/>
    <mergeCell ref="L180:M180"/>
    <mergeCell ref="G166:H166"/>
    <mergeCell ref="L166:M16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68:H168"/>
    <mergeCell ref="L168:M168"/>
    <mergeCell ref="G169:H169"/>
    <mergeCell ref="L169:M169"/>
    <mergeCell ref="G170:H170"/>
    <mergeCell ref="L170:M170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3:H43"/>
    <mergeCell ref="L43:M43"/>
    <mergeCell ref="G11:H11"/>
    <mergeCell ref="L11:M11"/>
    <mergeCell ref="G47:H47"/>
    <mergeCell ref="L47:M47"/>
    <mergeCell ref="G48:H48"/>
    <mergeCell ref="L48:M48"/>
    <mergeCell ref="G35:H35"/>
    <mergeCell ref="L35:M35"/>
    <mergeCell ref="G36:H36"/>
    <mergeCell ref="L36:M36"/>
    <mergeCell ref="G37:H37"/>
    <mergeCell ref="L37:M37"/>
    <mergeCell ref="G32:H32"/>
    <mergeCell ref="L32:M32"/>
    <mergeCell ref="G26:H26"/>
    <mergeCell ref="L26:M26"/>
    <mergeCell ref="G38:H38"/>
    <mergeCell ref="L38:M38"/>
    <mergeCell ref="G39:H39"/>
    <mergeCell ref="L39:M39"/>
    <mergeCell ref="G27:H27"/>
    <mergeCell ref="L27:M27"/>
    <mergeCell ref="G40:H40"/>
    <mergeCell ref="L40:M40"/>
    <mergeCell ref="G98:H98"/>
    <mergeCell ref="L98:M98"/>
    <mergeCell ref="G99:H99"/>
    <mergeCell ref="L99:M99"/>
    <mergeCell ref="G100:H100"/>
    <mergeCell ref="L100:M100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04:H104"/>
    <mergeCell ref="L104:M104"/>
    <mergeCell ref="G105:H105"/>
    <mergeCell ref="G119:H119"/>
    <mergeCell ref="L119:M119"/>
    <mergeCell ref="G120:H120"/>
    <mergeCell ref="L120:M120"/>
    <mergeCell ref="G121:H121"/>
    <mergeCell ref="L121:M121"/>
    <mergeCell ref="G116:H116"/>
    <mergeCell ref="C101:N101"/>
    <mergeCell ref="C102:N102"/>
    <mergeCell ref="C114:N114"/>
    <mergeCell ref="C115:N115"/>
    <mergeCell ref="C130:N130"/>
    <mergeCell ref="C131:N131"/>
    <mergeCell ref="C156:N156"/>
    <mergeCell ref="C157:N157"/>
    <mergeCell ref="G315:H315"/>
    <mergeCell ref="L315:M315"/>
    <mergeCell ref="L141:M141"/>
    <mergeCell ref="G142:H142"/>
    <mergeCell ref="L142:M142"/>
    <mergeCell ref="G144:H144"/>
    <mergeCell ref="L144:M144"/>
    <mergeCell ref="L106:M106"/>
    <mergeCell ref="G145:H145"/>
    <mergeCell ref="L145:M145"/>
    <mergeCell ref="L116:M116"/>
    <mergeCell ref="G117:H117"/>
    <mergeCell ref="L117:M117"/>
    <mergeCell ref="G118:H118"/>
    <mergeCell ref="L118:M118"/>
    <mergeCell ref="G123:H123"/>
    <mergeCell ref="G143:H143"/>
    <mergeCell ref="L143:M143"/>
    <mergeCell ref="G140:H140"/>
    <mergeCell ref="L140:M140"/>
    <mergeCell ref="G141:H141"/>
    <mergeCell ref="G316:H316"/>
    <mergeCell ref="L316:M316"/>
    <mergeCell ref="L105:M105"/>
    <mergeCell ref="G106:H106"/>
    <mergeCell ref="L123:M123"/>
    <mergeCell ref="G124:H124"/>
    <mergeCell ref="L124:M124"/>
    <mergeCell ref="G137:H137"/>
    <mergeCell ref="L137:M137"/>
    <mergeCell ref="G138:H138"/>
    <mergeCell ref="L138:M138"/>
    <mergeCell ref="G139:H139"/>
    <mergeCell ref="L139:M139"/>
    <mergeCell ref="G165:H165"/>
    <mergeCell ref="L165:M165"/>
    <mergeCell ref="G167:H167"/>
    <mergeCell ref="L167:M167"/>
    <mergeCell ref="G176:H176"/>
    <mergeCell ref="L176:M176"/>
    <mergeCell ref="G83:H83"/>
    <mergeCell ref="L83:M83"/>
    <mergeCell ref="G84:H84"/>
    <mergeCell ref="L84:M84"/>
    <mergeCell ref="G85:H85"/>
    <mergeCell ref="L85:M8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90:H90"/>
    <mergeCell ref="L90:M90"/>
    <mergeCell ref="G95:H95"/>
    <mergeCell ref="L95:M95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view="pageBreakPreview" zoomScale="85" zoomScaleNormal="100" zoomScaleSheetLayoutView="85" workbookViewId="0">
      <selection activeCell="E12" sqref="E12"/>
    </sheetView>
  </sheetViews>
  <sheetFormatPr defaultRowHeight="12.75" x14ac:dyDescent="0.2"/>
  <cols>
    <col min="1" max="1" width="3.42578125" style="21" customWidth="1"/>
    <col min="2" max="2" width="25.28515625" style="21" customWidth="1"/>
    <col min="3" max="3" width="10.7109375" style="21" customWidth="1"/>
    <col min="4" max="4" width="33.7109375" style="21" customWidth="1"/>
    <col min="5" max="5" width="38.28515625" style="21" customWidth="1"/>
    <col min="6" max="6" width="35.7109375" style="21" customWidth="1"/>
    <col min="7" max="7" width="0" style="21" hidden="1" customWidth="1"/>
    <col min="8" max="8" width="1.85546875" style="21" customWidth="1"/>
    <col min="9" max="9" width="93.5703125" style="21" customWidth="1"/>
    <col min="10" max="256" width="9.140625" style="21"/>
    <col min="257" max="257" width="3.42578125" style="21" customWidth="1"/>
    <col min="258" max="258" width="25.28515625" style="21" customWidth="1"/>
    <col min="259" max="259" width="10.7109375" style="21" customWidth="1"/>
    <col min="260" max="260" width="33.7109375" style="21" customWidth="1"/>
    <col min="261" max="261" width="38.28515625" style="21" customWidth="1"/>
    <col min="262" max="262" width="35.7109375" style="21" customWidth="1"/>
    <col min="263" max="263" width="0" style="21" hidden="1" customWidth="1"/>
    <col min="264" max="264" width="1.85546875" style="21" customWidth="1"/>
    <col min="265" max="265" width="93.5703125" style="21" customWidth="1"/>
    <col min="266" max="512" width="9.140625" style="21"/>
    <col min="513" max="513" width="3.42578125" style="21" customWidth="1"/>
    <col min="514" max="514" width="25.28515625" style="21" customWidth="1"/>
    <col min="515" max="515" width="10.7109375" style="21" customWidth="1"/>
    <col min="516" max="516" width="33.7109375" style="21" customWidth="1"/>
    <col min="517" max="517" width="38.28515625" style="21" customWidth="1"/>
    <col min="518" max="518" width="35.7109375" style="21" customWidth="1"/>
    <col min="519" max="519" width="0" style="21" hidden="1" customWidth="1"/>
    <col min="520" max="520" width="1.85546875" style="21" customWidth="1"/>
    <col min="521" max="521" width="93.5703125" style="21" customWidth="1"/>
    <col min="522" max="768" width="9.140625" style="21"/>
    <col min="769" max="769" width="3.42578125" style="21" customWidth="1"/>
    <col min="770" max="770" width="25.28515625" style="21" customWidth="1"/>
    <col min="771" max="771" width="10.7109375" style="21" customWidth="1"/>
    <col min="772" max="772" width="33.7109375" style="21" customWidth="1"/>
    <col min="773" max="773" width="38.28515625" style="21" customWidth="1"/>
    <col min="774" max="774" width="35.7109375" style="21" customWidth="1"/>
    <col min="775" max="775" width="0" style="21" hidden="1" customWidth="1"/>
    <col min="776" max="776" width="1.85546875" style="21" customWidth="1"/>
    <col min="777" max="777" width="93.5703125" style="21" customWidth="1"/>
    <col min="778" max="1024" width="9.140625" style="21"/>
    <col min="1025" max="1025" width="3.42578125" style="21" customWidth="1"/>
    <col min="1026" max="1026" width="25.28515625" style="21" customWidth="1"/>
    <col min="1027" max="1027" width="10.7109375" style="21" customWidth="1"/>
    <col min="1028" max="1028" width="33.7109375" style="21" customWidth="1"/>
    <col min="1029" max="1029" width="38.28515625" style="21" customWidth="1"/>
    <col min="1030" max="1030" width="35.7109375" style="21" customWidth="1"/>
    <col min="1031" max="1031" width="0" style="21" hidden="1" customWidth="1"/>
    <col min="1032" max="1032" width="1.85546875" style="21" customWidth="1"/>
    <col min="1033" max="1033" width="93.5703125" style="21" customWidth="1"/>
    <col min="1034" max="1280" width="9.140625" style="21"/>
    <col min="1281" max="1281" width="3.42578125" style="21" customWidth="1"/>
    <col min="1282" max="1282" width="25.28515625" style="21" customWidth="1"/>
    <col min="1283" max="1283" width="10.7109375" style="21" customWidth="1"/>
    <col min="1284" max="1284" width="33.7109375" style="21" customWidth="1"/>
    <col min="1285" max="1285" width="38.28515625" style="21" customWidth="1"/>
    <col min="1286" max="1286" width="35.7109375" style="21" customWidth="1"/>
    <col min="1287" max="1287" width="0" style="21" hidden="1" customWidth="1"/>
    <col min="1288" max="1288" width="1.85546875" style="21" customWidth="1"/>
    <col min="1289" max="1289" width="93.5703125" style="21" customWidth="1"/>
    <col min="1290" max="1536" width="9.140625" style="21"/>
    <col min="1537" max="1537" width="3.42578125" style="21" customWidth="1"/>
    <col min="1538" max="1538" width="25.28515625" style="21" customWidth="1"/>
    <col min="1539" max="1539" width="10.7109375" style="21" customWidth="1"/>
    <col min="1540" max="1540" width="33.7109375" style="21" customWidth="1"/>
    <col min="1541" max="1541" width="38.28515625" style="21" customWidth="1"/>
    <col min="1542" max="1542" width="35.7109375" style="21" customWidth="1"/>
    <col min="1543" max="1543" width="0" style="21" hidden="1" customWidth="1"/>
    <col min="1544" max="1544" width="1.85546875" style="21" customWidth="1"/>
    <col min="1545" max="1545" width="93.5703125" style="21" customWidth="1"/>
    <col min="1546" max="1792" width="9.140625" style="21"/>
    <col min="1793" max="1793" width="3.42578125" style="21" customWidth="1"/>
    <col min="1794" max="1794" width="25.28515625" style="21" customWidth="1"/>
    <col min="1795" max="1795" width="10.7109375" style="21" customWidth="1"/>
    <col min="1796" max="1796" width="33.7109375" style="21" customWidth="1"/>
    <col min="1797" max="1797" width="38.28515625" style="21" customWidth="1"/>
    <col min="1798" max="1798" width="35.7109375" style="21" customWidth="1"/>
    <col min="1799" max="1799" width="0" style="21" hidden="1" customWidth="1"/>
    <col min="1800" max="1800" width="1.85546875" style="21" customWidth="1"/>
    <col min="1801" max="1801" width="93.5703125" style="21" customWidth="1"/>
    <col min="1802" max="2048" width="9.140625" style="21"/>
    <col min="2049" max="2049" width="3.42578125" style="21" customWidth="1"/>
    <col min="2050" max="2050" width="25.28515625" style="21" customWidth="1"/>
    <col min="2051" max="2051" width="10.7109375" style="21" customWidth="1"/>
    <col min="2052" max="2052" width="33.7109375" style="21" customWidth="1"/>
    <col min="2053" max="2053" width="38.28515625" style="21" customWidth="1"/>
    <col min="2054" max="2054" width="35.7109375" style="21" customWidth="1"/>
    <col min="2055" max="2055" width="0" style="21" hidden="1" customWidth="1"/>
    <col min="2056" max="2056" width="1.85546875" style="21" customWidth="1"/>
    <col min="2057" max="2057" width="93.5703125" style="21" customWidth="1"/>
    <col min="2058" max="2304" width="9.140625" style="21"/>
    <col min="2305" max="2305" width="3.42578125" style="21" customWidth="1"/>
    <col min="2306" max="2306" width="25.28515625" style="21" customWidth="1"/>
    <col min="2307" max="2307" width="10.7109375" style="21" customWidth="1"/>
    <col min="2308" max="2308" width="33.7109375" style="21" customWidth="1"/>
    <col min="2309" max="2309" width="38.28515625" style="21" customWidth="1"/>
    <col min="2310" max="2310" width="35.7109375" style="21" customWidth="1"/>
    <col min="2311" max="2311" width="0" style="21" hidden="1" customWidth="1"/>
    <col min="2312" max="2312" width="1.85546875" style="21" customWidth="1"/>
    <col min="2313" max="2313" width="93.5703125" style="21" customWidth="1"/>
    <col min="2314" max="2560" width="9.140625" style="21"/>
    <col min="2561" max="2561" width="3.42578125" style="21" customWidth="1"/>
    <col min="2562" max="2562" width="25.28515625" style="21" customWidth="1"/>
    <col min="2563" max="2563" width="10.7109375" style="21" customWidth="1"/>
    <col min="2564" max="2564" width="33.7109375" style="21" customWidth="1"/>
    <col min="2565" max="2565" width="38.28515625" style="21" customWidth="1"/>
    <col min="2566" max="2566" width="35.7109375" style="21" customWidth="1"/>
    <col min="2567" max="2567" width="0" style="21" hidden="1" customWidth="1"/>
    <col min="2568" max="2568" width="1.85546875" style="21" customWidth="1"/>
    <col min="2569" max="2569" width="93.5703125" style="21" customWidth="1"/>
    <col min="2570" max="2816" width="9.140625" style="21"/>
    <col min="2817" max="2817" width="3.42578125" style="21" customWidth="1"/>
    <col min="2818" max="2818" width="25.28515625" style="21" customWidth="1"/>
    <col min="2819" max="2819" width="10.7109375" style="21" customWidth="1"/>
    <col min="2820" max="2820" width="33.7109375" style="21" customWidth="1"/>
    <col min="2821" max="2821" width="38.28515625" style="21" customWidth="1"/>
    <col min="2822" max="2822" width="35.7109375" style="21" customWidth="1"/>
    <col min="2823" max="2823" width="0" style="21" hidden="1" customWidth="1"/>
    <col min="2824" max="2824" width="1.85546875" style="21" customWidth="1"/>
    <col min="2825" max="2825" width="93.5703125" style="21" customWidth="1"/>
    <col min="2826" max="3072" width="9.140625" style="21"/>
    <col min="3073" max="3073" width="3.42578125" style="21" customWidth="1"/>
    <col min="3074" max="3074" width="25.28515625" style="21" customWidth="1"/>
    <col min="3075" max="3075" width="10.7109375" style="21" customWidth="1"/>
    <col min="3076" max="3076" width="33.7109375" style="21" customWidth="1"/>
    <col min="3077" max="3077" width="38.28515625" style="21" customWidth="1"/>
    <col min="3078" max="3078" width="35.7109375" style="21" customWidth="1"/>
    <col min="3079" max="3079" width="0" style="21" hidden="1" customWidth="1"/>
    <col min="3080" max="3080" width="1.85546875" style="21" customWidth="1"/>
    <col min="3081" max="3081" width="93.5703125" style="21" customWidth="1"/>
    <col min="3082" max="3328" width="9.140625" style="21"/>
    <col min="3329" max="3329" width="3.42578125" style="21" customWidth="1"/>
    <col min="3330" max="3330" width="25.28515625" style="21" customWidth="1"/>
    <col min="3331" max="3331" width="10.7109375" style="21" customWidth="1"/>
    <col min="3332" max="3332" width="33.7109375" style="21" customWidth="1"/>
    <col min="3333" max="3333" width="38.28515625" style="21" customWidth="1"/>
    <col min="3334" max="3334" width="35.7109375" style="21" customWidth="1"/>
    <col min="3335" max="3335" width="0" style="21" hidden="1" customWidth="1"/>
    <col min="3336" max="3336" width="1.85546875" style="21" customWidth="1"/>
    <col min="3337" max="3337" width="93.5703125" style="21" customWidth="1"/>
    <col min="3338" max="3584" width="9.140625" style="21"/>
    <col min="3585" max="3585" width="3.42578125" style="21" customWidth="1"/>
    <col min="3586" max="3586" width="25.28515625" style="21" customWidth="1"/>
    <col min="3587" max="3587" width="10.7109375" style="21" customWidth="1"/>
    <col min="3588" max="3588" width="33.7109375" style="21" customWidth="1"/>
    <col min="3589" max="3589" width="38.28515625" style="21" customWidth="1"/>
    <col min="3590" max="3590" width="35.7109375" style="21" customWidth="1"/>
    <col min="3591" max="3591" width="0" style="21" hidden="1" customWidth="1"/>
    <col min="3592" max="3592" width="1.85546875" style="21" customWidth="1"/>
    <col min="3593" max="3593" width="93.5703125" style="21" customWidth="1"/>
    <col min="3594" max="3840" width="9.140625" style="21"/>
    <col min="3841" max="3841" width="3.42578125" style="21" customWidth="1"/>
    <col min="3842" max="3842" width="25.28515625" style="21" customWidth="1"/>
    <col min="3843" max="3843" width="10.7109375" style="21" customWidth="1"/>
    <col min="3844" max="3844" width="33.7109375" style="21" customWidth="1"/>
    <col min="3845" max="3845" width="38.28515625" style="21" customWidth="1"/>
    <col min="3846" max="3846" width="35.7109375" style="21" customWidth="1"/>
    <col min="3847" max="3847" width="0" style="21" hidden="1" customWidth="1"/>
    <col min="3848" max="3848" width="1.85546875" style="21" customWidth="1"/>
    <col min="3849" max="3849" width="93.5703125" style="21" customWidth="1"/>
    <col min="3850" max="4096" width="9.140625" style="21"/>
    <col min="4097" max="4097" width="3.42578125" style="21" customWidth="1"/>
    <col min="4098" max="4098" width="25.28515625" style="21" customWidth="1"/>
    <col min="4099" max="4099" width="10.7109375" style="21" customWidth="1"/>
    <col min="4100" max="4100" width="33.7109375" style="21" customWidth="1"/>
    <col min="4101" max="4101" width="38.28515625" style="21" customWidth="1"/>
    <col min="4102" max="4102" width="35.7109375" style="21" customWidth="1"/>
    <col min="4103" max="4103" width="0" style="21" hidden="1" customWidth="1"/>
    <col min="4104" max="4104" width="1.85546875" style="21" customWidth="1"/>
    <col min="4105" max="4105" width="93.5703125" style="21" customWidth="1"/>
    <col min="4106" max="4352" width="9.140625" style="21"/>
    <col min="4353" max="4353" width="3.42578125" style="21" customWidth="1"/>
    <col min="4354" max="4354" width="25.28515625" style="21" customWidth="1"/>
    <col min="4355" max="4355" width="10.7109375" style="21" customWidth="1"/>
    <col min="4356" max="4356" width="33.7109375" style="21" customWidth="1"/>
    <col min="4357" max="4357" width="38.28515625" style="21" customWidth="1"/>
    <col min="4358" max="4358" width="35.7109375" style="21" customWidth="1"/>
    <col min="4359" max="4359" width="0" style="21" hidden="1" customWidth="1"/>
    <col min="4360" max="4360" width="1.85546875" style="21" customWidth="1"/>
    <col min="4361" max="4361" width="93.5703125" style="21" customWidth="1"/>
    <col min="4362" max="4608" width="9.140625" style="21"/>
    <col min="4609" max="4609" width="3.42578125" style="21" customWidth="1"/>
    <col min="4610" max="4610" width="25.28515625" style="21" customWidth="1"/>
    <col min="4611" max="4611" width="10.7109375" style="21" customWidth="1"/>
    <col min="4612" max="4612" width="33.7109375" style="21" customWidth="1"/>
    <col min="4613" max="4613" width="38.28515625" style="21" customWidth="1"/>
    <col min="4614" max="4614" width="35.7109375" style="21" customWidth="1"/>
    <col min="4615" max="4615" width="0" style="21" hidden="1" customWidth="1"/>
    <col min="4616" max="4616" width="1.85546875" style="21" customWidth="1"/>
    <col min="4617" max="4617" width="93.5703125" style="21" customWidth="1"/>
    <col min="4618" max="4864" width="9.140625" style="21"/>
    <col min="4865" max="4865" width="3.42578125" style="21" customWidth="1"/>
    <col min="4866" max="4866" width="25.28515625" style="21" customWidth="1"/>
    <col min="4867" max="4867" width="10.7109375" style="21" customWidth="1"/>
    <col min="4868" max="4868" width="33.7109375" style="21" customWidth="1"/>
    <col min="4869" max="4869" width="38.28515625" style="21" customWidth="1"/>
    <col min="4870" max="4870" width="35.7109375" style="21" customWidth="1"/>
    <col min="4871" max="4871" width="0" style="21" hidden="1" customWidth="1"/>
    <col min="4872" max="4872" width="1.85546875" style="21" customWidth="1"/>
    <col min="4873" max="4873" width="93.5703125" style="21" customWidth="1"/>
    <col min="4874" max="5120" width="9.140625" style="21"/>
    <col min="5121" max="5121" width="3.42578125" style="21" customWidth="1"/>
    <col min="5122" max="5122" width="25.28515625" style="21" customWidth="1"/>
    <col min="5123" max="5123" width="10.7109375" style="21" customWidth="1"/>
    <col min="5124" max="5124" width="33.7109375" style="21" customWidth="1"/>
    <col min="5125" max="5125" width="38.28515625" style="21" customWidth="1"/>
    <col min="5126" max="5126" width="35.7109375" style="21" customWidth="1"/>
    <col min="5127" max="5127" width="0" style="21" hidden="1" customWidth="1"/>
    <col min="5128" max="5128" width="1.85546875" style="21" customWidth="1"/>
    <col min="5129" max="5129" width="93.5703125" style="21" customWidth="1"/>
    <col min="5130" max="5376" width="9.140625" style="21"/>
    <col min="5377" max="5377" width="3.42578125" style="21" customWidth="1"/>
    <col min="5378" max="5378" width="25.28515625" style="21" customWidth="1"/>
    <col min="5379" max="5379" width="10.7109375" style="21" customWidth="1"/>
    <col min="5380" max="5380" width="33.7109375" style="21" customWidth="1"/>
    <col min="5381" max="5381" width="38.28515625" style="21" customWidth="1"/>
    <col min="5382" max="5382" width="35.7109375" style="21" customWidth="1"/>
    <col min="5383" max="5383" width="0" style="21" hidden="1" customWidth="1"/>
    <col min="5384" max="5384" width="1.85546875" style="21" customWidth="1"/>
    <col min="5385" max="5385" width="93.5703125" style="21" customWidth="1"/>
    <col min="5386" max="5632" width="9.140625" style="21"/>
    <col min="5633" max="5633" width="3.42578125" style="21" customWidth="1"/>
    <col min="5634" max="5634" width="25.28515625" style="21" customWidth="1"/>
    <col min="5635" max="5635" width="10.7109375" style="21" customWidth="1"/>
    <col min="5636" max="5636" width="33.7109375" style="21" customWidth="1"/>
    <col min="5637" max="5637" width="38.28515625" style="21" customWidth="1"/>
    <col min="5638" max="5638" width="35.7109375" style="21" customWidth="1"/>
    <col min="5639" max="5639" width="0" style="21" hidden="1" customWidth="1"/>
    <col min="5640" max="5640" width="1.85546875" style="21" customWidth="1"/>
    <col min="5641" max="5641" width="93.5703125" style="21" customWidth="1"/>
    <col min="5642" max="5888" width="9.140625" style="21"/>
    <col min="5889" max="5889" width="3.42578125" style="21" customWidth="1"/>
    <col min="5890" max="5890" width="25.28515625" style="21" customWidth="1"/>
    <col min="5891" max="5891" width="10.7109375" style="21" customWidth="1"/>
    <col min="5892" max="5892" width="33.7109375" style="21" customWidth="1"/>
    <col min="5893" max="5893" width="38.28515625" style="21" customWidth="1"/>
    <col min="5894" max="5894" width="35.7109375" style="21" customWidth="1"/>
    <col min="5895" max="5895" width="0" style="21" hidden="1" customWidth="1"/>
    <col min="5896" max="5896" width="1.85546875" style="21" customWidth="1"/>
    <col min="5897" max="5897" width="93.5703125" style="21" customWidth="1"/>
    <col min="5898" max="6144" width="9.140625" style="21"/>
    <col min="6145" max="6145" width="3.42578125" style="21" customWidth="1"/>
    <col min="6146" max="6146" width="25.28515625" style="21" customWidth="1"/>
    <col min="6147" max="6147" width="10.7109375" style="21" customWidth="1"/>
    <col min="6148" max="6148" width="33.7109375" style="21" customWidth="1"/>
    <col min="6149" max="6149" width="38.28515625" style="21" customWidth="1"/>
    <col min="6150" max="6150" width="35.7109375" style="21" customWidth="1"/>
    <col min="6151" max="6151" width="0" style="21" hidden="1" customWidth="1"/>
    <col min="6152" max="6152" width="1.85546875" style="21" customWidth="1"/>
    <col min="6153" max="6153" width="93.5703125" style="21" customWidth="1"/>
    <col min="6154" max="6400" width="9.140625" style="21"/>
    <col min="6401" max="6401" width="3.42578125" style="21" customWidth="1"/>
    <col min="6402" max="6402" width="25.28515625" style="21" customWidth="1"/>
    <col min="6403" max="6403" width="10.7109375" style="21" customWidth="1"/>
    <col min="6404" max="6404" width="33.7109375" style="21" customWidth="1"/>
    <col min="6405" max="6405" width="38.28515625" style="21" customWidth="1"/>
    <col min="6406" max="6406" width="35.7109375" style="21" customWidth="1"/>
    <col min="6407" max="6407" width="0" style="21" hidden="1" customWidth="1"/>
    <col min="6408" max="6408" width="1.85546875" style="21" customWidth="1"/>
    <col min="6409" max="6409" width="93.5703125" style="21" customWidth="1"/>
    <col min="6410" max="6656" width="9.140625" style="21"/>
    <col min="6657" max="6657" width="3.42578125" style="21" customWidth="1"/>
    <col min="6658" max="6658" width="25.28515625" style="21" customWidth="1"/>
    <col min="6659" max="6659" width="10.7109375" style="21" customWidth="1"/>
    <col min="6660" max="6660" width="33.7109375" style="21" customWidth="1"/>
    <col min="6661" max="6661" width="38.28515625" style="21" customWidth="1"/>
    <col min="6662" max="6662" width="35.7109375" style="21" customWidth="1"/>
    <col min="6663" max="6663" width="0" style="21" hidden="1" customWidth="1"/>
    <col min="6664" max="6664" width="1.85546875" style="21" customWidth="1"/>
    <col min="6665" max="6665" width="93.5703125" style="21" customWidth="1"/>
    <col min="6666" max="6912" width="9.140625" style="21"/>
    <col min="6913" max="6913" width="3.42578125" style="21" customWidth="1"/>
    <col min="6914" max="6914" width="25.28515625" style="21" customWidth="1"/>
    <col min="6915" max="6915" width="10.7109375" style="21" customWidth="1"/>
    <col min="6916" max="6916" width="33.7109375" style="21" customWidth="1"/>
    <col min="6917" max="6917" width="38.28515625" style="21" customWidth="1"/>
    <col min="6918" max="6918" width="35.7109375" style="21" customWidth="1"/>
    <col min="6919" max="6919" width="0" style="21" hidden="1" customWidth="1"/>
    <col min="6920" max="6920" width="1.85546875" style="21" customWidth="1"/>
    <col min="6921" max="6921" width="93.5703125" style="21" customWidth="1"/>
    <col min="6922" max="7168" width="9.140625" style="21"/>
    <col min="7169" max="7169" width="3.42578125" style="21" customWidth="1"/>
    <col min="7170" max="7170" width="25.28515625" style="21" customWidth="1"/>
    <col min="7171" max="7171" width="10.7109375" style="21" customWidth="1"/>
    <col min="7172" max="7172" width="33.7109375" style="21" customWidth="1"/>
    <col min="7173" max="7173" width="38.28515625" style="21" customWidth="1"/>
    <col min="7174" max="7174" width="35.7109375" style="21" customWidth="1"/>
    <col min="7175" max="7175" width="0" style="21" hidden="1" customWidth="1"/>
    <col min="7176" max="7176" width="1.85546875" style="21" customWidth="1"/>
    <col min="7177" max="7177" width="93.5703125" style="21" customWidth="1"/>
    <col min="7178" max="7424" width="9.140625" style="21"/>
    <col min="7425" max="7425" width="3.42578125" style="21" customWidth="1"/>
    <col min="7426" max="7426" width="25.28515625" style="21" customWidth="1"/>
    <col min="7427" max="7427" width="10.7109375" style="21" customWidth="1"/>
    <col min="7428" max="7428" width="33.7109375" style="21" customWidth="1"/>
    <col min="7429" max="7429" width="38.28515625" style="21" customWidth="1"/>
    <col min="7430" max="7430" width="35.7109375" style="21" customWidth="1"/>
    <col min="7431" max="7431" width="0" style="21" hidden="1" customWidth="1"/>
    <col min="7432" max="7432" width="1.85546875" style="21" customWidth="1"/>
    <col min="7433" max="7433" width="93.5703125" style="21" customWidth="1"/>
    <col min="7434" max="7680" width="9.140625" style="21"/>
    <col min="7681" max="7681" width="3.42578125" style="21" customWidth="1"/>
    <col min="7682" max="7682" width="25.28515625" style="21" customWidth="1"/>
    <col min="7683" max="7683" width="10.7109375" style="21" customWidth="1"/>
    <col min="7684" max="7684" width="33.7109375" style="21" customWidth="1"/>
    <col min="7685" max="7685" width="38.28515625" style="21" customWidth="1"/>
    <col min="7686" max="7686" width="35.7109375" style="21" customWidth="1"/>
    <col min="7687" max="7687" width="0" style="21" hidden="1" customWidth="1"/>
    <col min="7688" max="7688" width="1.85546875" style="21" customWidth="1"/>
    <col min="7689" max="7689" width="93.5703125" style="21" customWidth="1"/>
    <col min="7690" max="7936" width="9.140625" style="21"/>
    <col min="7937" max="7937" width="3.42578125" style="21" customWidth="1"/>
    <col min="7938" max="7938" width="25.28515625" style="21" customWidth="1"/>
    <col min="7939" max="7939" width="10.7109375" style="21" customWidth="1"/>
    <col min="7940" max="7940" width="33.7109375" style="21" customWidth="1"/>
    <col min="7941" max="7941" width="38.28515625" style="21" customWidth="1"/>
    <col min="7942" max="7942" width="35.7109375" style="21" customWidth="1"/>
    <col min="7943" max="7943" width="0" style="21" hidden="1" customWidth="1"/>
    <col min="7944" max="7944" width="1.85546875" style="21" customWidth="1"/>
    <col min="7945" max="7945" width="93.5703125" style="21" customWidth="1"/>
    <col min="7946" max="8192" width="9.140625" style="21"/>
    <col min="8193" max="8193" width="3.42578125" style="21" customWidth="1"/>
    <col min="8194" max="8194" width="25.28515625" style="21" customWidth="1"/>
    <col min="8195" max="8195" width="10.7109375" style="21" customWidth="1"/>
    <col min="8196" max="8196" width="33.7109375" style="21" customWidth="1"/>
    <col min="8197" max="8197" width="38.28515625" style="21" customWidth="1"/>
    <col min="8198" max="8198" width="35.7109375" style="21" customWidth="1"/>
    <col min="8199" max="8199" width="0" style="21" hidden="1" customWidth="1"/>
    <col min="8200" max="8200" width="1.85546875" style="21" customWidth="1"/>
    <col min="8201" max="8201" width="93.5703125" style="21" customWidth="1"/>
    <col min="8202" max="8448" width="9.140625" style="21"/>
    <col min="8449" max="8449" width="3.42578125" style="21" customWidth="1"/>
    <col min="8450" max="8450" width="25.28515625" style="21" customWidth="1"/>
    <col min="8451" max="8451" width="10.7109375" style="21" customWidth="1"/>
    <col min="8452" max="8452" width="33.7109375" style="21" customWidth="1"/>
    <col min="8453" max="8453" width="38.28515625" style="21" customWidth="1"/>
    <col min="8454" max="8454" width="35.7109375" style="21" customWidth="1"/>
    <col min="8455" max="8455" width="0" style="21" hidden="1" customWidth="1"/>
    <col min="8456" max="8456" width="1.85546875" style="21" customWidth="1"/>
    <col min="8457" max="8457" width="93.5703125" style="21" customWidth="1"/>
    <col min="8458" max="8704" width="9.140625" style="21"/>
    <col min="8705" max="8705" width="3.42578125" style="21" customWidth="1"/>
    <col min="8706" max="8706" width="25.28515625" style="21" customWidth="1"/>
    <col min="8707" max="8707" width="10.7109375" style="21" customWidth="1"/>
    <col min="8708" max="8708" width="33.7109375" style="21" customWidth="1"/>
    <col min="8709" max="8709" width="38.28515625" style="21" customWidth="1"/>
    <col min="8710" max="8710" width="35.7109375" style="21" customWidth="1"/>
    <col min="8711" max="8711" width="0" style="21" hidden="1" customWidth="1"/>
    <col min="8712" max="8712" width="1.85546875" style="21" customWidth="1"/>
    <col min="8713" max="8713" width="93.5703125" style="21" customWidth="1"/>
    <col min="8714" max="8960" width="9.140625" style="21"/>
    <col min="8961" max="8961" width="3.42578125" style="21" customWidth="1"/>
    <col min="8962" max="8962" width="25.28515625" style="21" customWidth="1"/>
    <col min="8963" max="8963" width="10.7109375" style="21" customWidth="1"/>
    <col min="8964" max="8964" width="33.7109375" style="21" customWidth="1"/>
    <col min="8965" max="8965" width="38.28515625" style="21" customWidth="1"/>
    <col min="8966" max="8966" width="35.7109375" style="21" customWidth="1"/>
    <col min="8967" max="8967" width="0" style="21" hidden="1" customWidth="1"/>
    <col min="8968" max="8968" width="1.85546875" style="21" customWidth="1"/>
    <col min="8969" max="8969" width="93.5703125" style="21" customWidth="1"/>
    <col min="8970" max="9216" width="9.140625" style="21"/>
    <col min="9217" max="9217" width="3.42578125" style="21" customWidth="1"/>
    <col min="9218" max="9218" width="25.28515625" style="21" customWidth="1"/>
    <col min="9219" max="9219" width="10.7109375" style="21" customWidth="1"/>
    <col min="9220" max="9220" width="33.7109375" style="21" customWidth="1"/>
    <col min="9221" max="9221" width="38.28515625" style="21" customWidth="1"/>
    <col min="9222" max="9222" width="35.7109375" style="21" customWidth="1"/>
    <col min="9223" max="9223" width="0" style="21" hidden="1" customWidth="1"/>
    <col min="9224" max="9224" width="1.85546875" style="21" customWidth="1"/>
    <col min="9225" max="9225" width="93.5703125" style="21" customWidth="1"/>
    <col min="9226" max="9472" width="9.140625" style="21"/>
    <col min="9473" max="9473" width="3.42578125" style="21" customWidth="1"/>
    <col min="9474" max="9474" width="25.28515625" style="21" customWidth="1"/>
    <col min="9475" max="9475" width="10.7109375" style="21" customWidth="1"/>
    <col min="9476" max="9476" width="33.7109375" style="21" customWidth="1"/>
    <col min="9477" max="9477" width="38.28515625" style="21" customWidth="1"/>
    <col min="9478" max="9478" width="35.7109375" style="21" customWidth="1"/>
    <col min="9479" max="9479" width="0" style="21" hidden="1" customWidth="1"/>
    <col min="9480" max="9480" width="1.85546875" style="21" customWidth="1"/>
    <col min="9481" max="9481" width="93.5703125" style="21" customWidth="1"/>
    <col min="9482" max="9728" width="9.140625" style="21"/>
    <col min="9729" max="9729" width="3.42578125" style="21" customWidth="1"/>
    <col min="9730" max="9730" width="25.28515625" style="21" customWidth="1"/>
    <col min="9731" max="9731" width="10.7109375" style="21" customWidth="1"/>
    <col min="9732" max="9732" width="33.7109375" style="21" customWidth="1"/>
    <col min="9733" max="9733" width="38.28515625" style="21" customWidth="1"/>
    <col min="9734" max="9734" width="35.7109375" style="21" customWidth="1"/>
    <col min="9735" max="9735" width="0" style="21" hidden="1" customWidth="1"/>
    <col min="9736" max="9736" width="1.85546875" style="21" customWidth="1"/>
    <col min="9737" max="9737" width="93.5703125" style="21" customWidth="1"/>
    <col min="9738" max="9984" width="9.140625" style="21"/>
    <col min="9985" max="9985" width="3.42578125" style="21" customWidth="1"/>
    <col min="9986" max="9986" width="25.28515625" style="21" customWidth="1"/>
    <col min="9987" max="9987" width="10.7109375" style="21" customWidth="1"/>
    <col min="9988" max="9988" width="33.7109375" style="21" customWidth="1"/>
    <col min="9989" max="9989" width="38.28515625" style="21" customWidth="1"/>
    <col min="9990" max="9990" width="35.7109375" style="21" customWidth="1"/>
    <col min="9991" max="9991" width="0" style="21" hidden="1" customWidth="1"/>
    <col min="9992" max="9992" width="1.85546875" style="21" customWidth="1"/>
    <col min="9993" max="9993" width="93.5703125" style="21" customWidth="1"/>
    <col min="9994" max="10240" width="9.140625" style="21"/>
    <col min="10241" max="10241" width="3.42578125" style="21" customWidth="1"/>
    <col min="10242" max="10242" width="25.28515625" style="21" customWidth="1"/>
    <col min="10243" max="10243" width="10.7109375" style="21" customWidth="1"/>
    <col min="10244" max="10244" width="33.7109375" style="21" customWidth="1"/>
    <col min="10245" max="10245" width="38.28515625" style="21" customWidth="1"/>
    <col min="10246" max="10246" width="35.7109375" style="21" customWidth="1"/>
    <col min="10247" max="10247" width="0" style="21" hidden="1" customWidth="1"/>
    <col min="10248" max="10248" width="1.85546875" style="21" customWidth="1"/>
    <col min="10249" max="10249" width="93.5703125" style="21" customWidth="1"/>
    <col min="10250" max="10496" width="9.140625" style="21"/>
    <col min="10497" max="10497" width="3.42578125" style="21" customWidth="1"/>
    <col min="10498" max="10498" width="25.28515625" style="21" customWidth="1"/>
    <col min="10499" max="10499" width="10.7109375" style="21" customWidth="1"/>
    <col min="10500" max="10500" width="33.7109375" style="21" customWidth="1"/>
    <col min="10501" max="10501" width="38.28515625" style="21" customWidth="1"/>
    <col min="10502" max="10502" width="35.7109375" style="21" customWidth="1"/>
    <col min="10503" max="10503" width="0" style="21" hidden="1" customWidth="1"/>
    <col min="10504" max="10504" width="1.85546875" style="21" customWidth="1"/>
    <col min="10505" max="10505" width="93.5703125" style="21" customWidth="1"/>
    <col min="10506" max="10752" width="9.140625" style="21"/>
    <col min="10753" max="10753" width="3.42578125" style="21" customWidth="1"/>
    <col min="10754" max="10754" width="25.28515625" style="21" customWidth="1"/>
    <col min="10755" max="10755" width="10.7109375" style="21" customWidth="1"/>
    <col min="10756" max="10756" width="33.7109375" style="21" customWidth="1"/>
    <col min="10757" max="10757" width="38.28515625" style="21" customWidth="1"/>
    <col min="10758" max="10758" width="35.7109375" style="21" customWidth="1"/>
    <col min="10759" max="10759" width="0" style="21" hidden="1" customWidth="1"/>
    <col min="10760" max="10760" width="1.85546875" style="21" customWidth="1"/>
    <col min="10761" max="10761" width="93.5703125" style="21" customWidth="1"/>
    <col min="10762" max="11008" width="9.140625" style="21"/>
    <col min="11009" max="11009" width="3.42578125" style="21" customWidth="1"/>
    <col min="11010" max="11010" width="25.28515625" style="21" customWidth="1"/>
    <col min="11011" max="11011" width="10.7109375" style="21" customWidth="1"/>
    <col min="11012" max="11012" width="33.7109375" style="21" customWidth="1"/>
    <col min="11013" max="11013" width="38.28515625" style="21" customWidth="1"/>
    <col min="11014" max="11014" width="35.7109375" style="21" customWidth="1"/>
    <col min="11015" max="11015" width="0" style="21" hidden="1" customWidth="1"/>
    <col min="11016" max="11016" width="1.85546875" style="21" customWidth="1"/>
    <col min="11017" max="11017" width="93.5703125" style="21" customWidth="1"/>
    <col min="11018" max="11264" width="9.140625" style="21"/>
    <col min="11265" max="11265" width="3.42578125" style="21" customWidth="1"/>
    <col min="11266" max="11266" width="25.28515625" style="21" customWidth="1"/>
    <col min="11267" max="11267" width="10.7109375" style="21" customWidth="1"/>
    <col min="11268" max="11268" width="33.7109375" style="21" customWidth="1"/>
    <col min="11269" max="11269" width="38.28515625" style="21" customWidth="1"/>
    <col min="11270" max="11270" width="35.7109375" style="21" customWidth="1"/>
    <col min="11271" max="11271" width="0" style="21" hidden="1" customWidth="1"/>
    <col min="11272" max="11272" width="1.85546875" style="21" customWidth="1"/>
    <col min="11273" max="11273" width="93.5703125" style="21" customWidth="1"/>
    <col min="11274" max="11520" width="9.140625" style="21"/>
    <col min="11521" max="11521" width="3.42578125" style="21" customWidth="1"/>
    <col min="11522" max="11522" width="25.28515625" style="21" customWidth="1"/>
    <col min="11523" max="11523" width="10.7109375" style="21" customWidth="1"/>
    <col min="11524" max="11524" width="33.7109375" style="21" customWidth="1"/>
    <col min="11525" max="11525" width="38.28515625" style="21" customWidth="1"/>
    <col min="11526" max="11526" width="35.7109375" style="21" customWidth="1"/>
    <col min="11527" max="11527" width="0" style="21" hidden="1" customWidth="1"/>
    <col min="11528" max="11528" width="1.85546875" style="21" customWidth="1"/>
    <col min="11529" max="11529" width="93.5703125" style="21" customWidth="1"/>
    <col min="11530" max="11776" width="9.140625" style="21"/>
    <col min="11777" max="11777" width="3.42578125" style="21" customWidth="1"/>
    <col min="11778" max="11778" width="25.28515625" style="21" customWidth="1"/>
    <col min="11779" max="11779" width="10.7109375" style="21" customWidth="1"/>
    <col min="11780" max="11780" width="33.7109375" style="21" customWidth="1"/>
    <col min="11781" max="11781" width="38.28515625" style="21" customWidth="1"/>
    <col min="11782" max="11782" width="35.7109375" style="21" customWidth="1"/>
    <col min="11783" max="11783" width="0" style="21" hidden="1" customWidth="1"/>
    <col min="11784" max="11784" width="1.85546875" style="21" customWidth="1"/>
    <col min="11785" max="11785" width="93.5703125" style="21" customWidth="1"/>
    <col min="11786" max="12032" width="9.140625" style="21"/>
    <col min="12033" max="12033" width="3.42578125" style="21" customWidth="1"/>
    <col min="12034" max="12034" width="25.28515625" style="21" customWidth="1"/>
    <col min="12035" max="12035" width="10.7109375" style="21" customWidth="1"/>
    <col min="12036" max="12036" width="33.7109375" style="21" customWidth="1"/>
    <col min="12037" max="12037" width="38.28515625" style="21" customWidth="1"/>
    <col min="12038" max="12038" width="35.7109375" style="21" customWidth="1"/>
    <col min="12039" max="12039" width="0" style="21" hidden="1" customWidth="1"/>
    <col min="12040" max="12040" width="1.85546875" style="21" customWidth="1"/>
    <col min="12041" max="12041" width="93.5703125" style="21" customWidth="1"/>
    <col min="12042" max="12288" width="9.140625" style="21"/>
    <col min="12289" max="12289" width="3.42578125" style="21" customWidth="1"/>
    <col min="12290" max="12290" width="25.28515625" style="21" customWidth="1"/>
    <col min="12291" max="12291" width="10.7109375" style="21" customWidth="1"/>
    <col min="12292" max="12292" width="33.7109375" style="21" customWidth="1"/>
    <col min="12293" max="12293" width="38.28515625" style="21" customWidth="1"/>
    <col min="12294" max="12294" width="35.7109375" style="21" customWidth="1"/>
    <col min="12295" max="12295" width="0" style="21" hidden="1" customWidth="1"/>
    <col min="12296" max="12296" width="1.85546875" style="21" customWidth="1"/>
    <col min="12297" max="12297" width="93.5703125" style="21" customWidth="1"/>
    <col min="12298" max="12544" width="9.140625" style="21"/>
    <col min="12545" max="12545" width="3.42578125" style="21" customWidth="1"/>
    <col min="12546" max="12546" width="25.28515625" style="21" customWidth="1"/>
    <col min="12547" max="12547" width="10.7109375" style="21" customWidth="1"/>
    <col min="12548" max="12548" width="33.7109375" style="21" customWidth="1"/>
    <col min="12549" max="12549" width="38.28515625" style="21" customWidth="1"/>
    <col min="12550" max="12550" width="35.7109375" style="21" customWidth="1"/>
    <col min="12551" max="12551" width="0" style="21" hidden="1" customWidth="1"/>
    <col min="12552" max="12552" width="1.85546875" style="21" customWidth="1"/>
    <col min="12553" max="12553" width="93.5703125" style="21" customWidth="1"/>
    <col min="12554" max="12800" width="9.140625" style="21"/>
    <col min="12801" max="12801" width="3.42578125" style="21" customWidth="1"/>
    <col min="12802" max="12802" width="25.28515625" style="21" customWidth="1"/>
    <col min="12803" max="12803" width="10.7109375" style="21" customWidth="1"/>
    <col min="12804" max="12804" width="33.7109375" style="21" customWidth="1"/>
    <col min="12805" max="12805" width="38.28515625" style="21" customWidth="1"/>
    <col min="12806" max="12806" width="35.7109375" style="21" customWidth="1"/>
    <col min="12807" max="12807" width="0" style="21" hidden="1" customWidth="1"/>
    <col min="12808" max="12808" width="1.85546875" style="21" customWidth="1"/>
    <col min="12809" max="12809" width="93.5703125" style="21" customWidth="1"/>
    <col min="12810" max="13056" width="9.140625" style="21"/>
    <col min="13057" max="13057" width="3.42578125" style="21" customWidth="1"/>
    <col min="13058" max="13058" width="25.28515625" style="21" customWidth="1"/>
    <col min="13059" max="13059" width="10.7109375" style="21" customWidth="1"/>
    <col min="13060" max="13060" width="33.7109375" style="21" customWidth="1"/>
    <col min="13061" max="13061" width="38.28515625" style="21" customWidth="1"/>
    <col min="13062" max="13062" width="35.7109375" style="21" customWidth="1"/>
    <col min="13063" max="13063" width="0" style="21" hidden="1" customWidth="1"/>
    <col min="13064" max="13064" width="1.85546875" style="21" customWidth="1"/>
    <col min="13065" max="13065" width="93.5703125" style="21" customWidth="1"/>
    <col min="13066" max="13312" width="9.140625" style="21"/>
    <col min="13313" max="13313" width="3.42578125" style="21" customWidth="1"/>
    <col min="13314" max="13314" width="25.28515625" style="21" customWidth="1"/>
    <col min="13315" max="13315" width="10.7109375" style="21" customWidth="1"/>
    <col min="13316" max="13316" width="33.7109375" style="21" customWidth="1"/>
    <col min="13317" max="13317" width="38.28515625" style="21" customWidth="1"/>
    <col min="13318" max="13318" width="35.7109375" style="21" customWidth="1"/>
    <col min="13319" max="13319" width="0" style="21" hidden="1" customWidth="1"/>
    <col min="13320" max="13320" width="1.85546875" style="21" customWidth="1"/>
    <col min="13321" max="13321" width="93.5703125" style="21" customWidth="1"/>
    <col min="13322" max="13568" width="9.140625" style="21"/>
    <col min="13569" max="13569" width="3.42578125" style="21" customWidth="1"/>
    <col min="13570" max="13570" width="25.28515625" style="21" customWidth="1"/>
    <col min="13571" max="13571" width="10.7109375" style="21" customWidth="1"/>
    <col min="13572" max="13572" width="33.7109375" style="21" customWidth="1"/>
    <col min="13573" max="13573" width="38.28515625" style="21" customWidth="1"/>
    <col min="13574" max="13574" width="35.7109375" style="21" customWidth="1"/>
    <col min="13575" max="13575" width="0" style="21" hidden="1" customWidth="1"/>
    <col min="13576" max="13576" width="1.85546875" style="21" customWidth="1"/>
    <col min="13577" max="13577" width="93.5703125" style="21" customWidth="1"/>
    <col min="13578" max="13824" width="9.140625" style="21"/>
    <col min="13825" max="13825" width="3.42578125" style="21" customWidth="1"/>
    <col min="13826" max="13826" width="25.28515625" style="21" customWidth="1"/>
    <col min="13827" max="13827" width="10.7109375" style="21" customWidth="1"/>
    <col min="13828" max="13828" width="33.7109375" style="21" customWidth="1"/>
    <col min="13829" max="13829" width="38.28515625" style="21" customWidth="1"/>
    <col min="13830" max="13830" width="35.7109375" style="21" customWidth="1"/>
    <col min="13831" max="13831" width="0" style="21" hidden="1" customWidth="1"/>
    <col min="13832" max="13832" width="1.85546875" style="21" customWidth="1"/>
    <col min="13833" max="13833" width="93.5703125" style="21" customWidth="1"/>
    <col min="13834" max="14080" width="9.140625" style="21"/>
    <col min="14081" max="14081" width="3.42578125" style="21" customWidth="1"/>
    <col min="14082" max="14082" width="25.28515625" style="21" customWidth="1"/>
    <col min="14083" max="14083" width="10.7109375" style="21" customWidth="1"/>
    <col min="14084" max="14084" width="33.7109375" style="21" customWidth="1"/>
    <col min="14085" max="14085" width="38.28515625" style="21" customWidth="1"/>
    <col min="14086" max="14086" width="35.7109375" style="21" customWidth="1"/>
    <col min="14087" max="14087" width="0" style="21" hidden="1" customWidth="1"/>
    <col min="14088" max="14088" width="1.85546875" style="21" customWidth="1"/>
    <col min="14089" max="14089" width="93.5703125" style="21" customWidth="1"/>
    <col min="14090" max="14336" width="9.140625" style="21"/>
    <col min="14337" max="14337" width="3.42578125" style="21" customWidth="1"/>
    <col min="14338" max="14338" width="25.28515625" style="21" customWidth="1"/>
    <col min="14339" max="14339" width="10.7109375" style="21" customWidth="1"/>
    <col min="14340" max="14340" width="33.7109375" style="21" customWidth="1"/>
    <col min="14341" max="14341" width="38.28515625" style="21" customWidth="1"/>
    <col min="14342" max="14342" width="35.7109375" style="21" customWidth="1"/>
    <col min="14343" max="14343" width="0" style="21" hidden="1" customWidth="1"/>
    <col min="14344" max="14344" width="1.85546875" style="21" customWidth="1"/>
    <col min="14345" max="14345" width="93.5703125" style="21" customWidth="1"/>
    <col min="14346" max="14592" width="9.140625" style="21"/>
    <col min="14593" max="14593" width="3.42578125" style="21" customWidth="1"/>
    <col min="14594" max="14594" width="25.28515625" style="21" customWidth="1"/>
    <col min="14595" max="14595" width="10.7109375" style="21" customWidth="1"/>
    <col min="14596" max="14596" width="33.7109375" style="21" customWidth="1"/>
    <col min="14597" max="14597" width="38.28515625" style="21" customWidth="1"/>
    <col min="14598" max="14598" width="35.7109375" style="21" customWidth="1"/>
    <col min="14599" max="14599" width="0" style="21" hidden="1" customWidth="1"/>
    <col min="14600" max="14600" width="1.85546875" style="21" customWidth="1"/>
    <col min="14601" max="14601" width="93.5703125" style="21" customWidth="1"/>
    <col min="14602" max="14848" width="9.140625" style="21"/>
    <col min="14849" max="14849" width="3.42578125" style="21" customWidth="1"/>
    <col min="14850" max="14850" width="25.28515625" style="21" customWidth="1"/>
    <col min="14851" max="14851" width="10.7109375" style="21" customWidth="1"/>
    <col min="14852" max="14852" width="33.7109375" style="21" customWidth="1"/>
    <col min="14853" max="14853" width="38.28515625" style="21" customWidth="1"/>
    <col min="14854" max="14854" width="35.7109375" style="21" customWidth="1"/>
    <col min="14855" max="14855" width="0" style="21" hidden="1" customWidth="1"/>
    <col min="14856" max="14856" width="1.85546875" style="21" customWidth="1"/>
    <col min="14857" max="14857" width="93.5703125" style="21" customWidth="1"/>
    <col min="14858" max="15104" width="9.140625" style="21"/>
    <col min="15105" max="15105" width="3.42578125" style="21" customWidth="1"/>
    <col min="15106" max="15106" width="25.28515625" style="21" customWidth="1"/>
    <col min="15107" max="15107" width="10.7109375" style="21" customWidth="1"/>
    <col min="15108" max="15108" width="33.7109375" style="21" customWidth="1"/>
    <col min="15109" max="15109" width="38.28515625" style="21" customWidth="1"/>
    <col min="15110" max="15110" width="35.7109375" style="21" customWidth="1"/>
    <col min="15111" max="15111" width="0" style="21" hidden="1" customWidth="1"/>
    <col min="15112" max="15112" width="1.85546875" style="21" customWidth="1"/>
    <col min="15113" max="15113" width="93.5703125" style="21" customWidth="1"/>
    <col min="15114" max="15360" width="9.140625" style="21"/>
    <col min="15361" max="15361" width="3.42578125" style="21" customWidth="1"/>
    <col min="15362" max="15362" width="25.28515625" style="21" customWidth="1"/>
    <col min="15363" max="15363" width="10.7109375" style="21" customWidth="1"/>
    <col min="15364" max="15364" width="33.7109375" style="21" customWidth="1"/>
    <col min="15365" max="15365" width="38.28515625" style="21" customWidth="1"/>
    <col min="15366" max="15366" width="35.7109375" style="21" customWidth="1"/>
    <col min="15367" max="15367" width="0" style="21" hidden="1" customWidth="1"/>
    <col min="15368" max="15368" width="1.85546875" style="21" customWidth="1"/>
    <col min="15369" max="15369" width="93.5703125" style="21" customWidth="1"/>
    <col min="15370" max="15616" width="9.140625" style="21"/>
    <col min="15617" max="15617" width="3.42578125" style="21" customWidth="1"/>
    <col min="15618" max="15618" width="25.28515625" style="21" customWidth="1"/>
    <col min="15619" max="15619" width="10.7109375" style="21" customWidth="1"/>
    <col min="15620" max="15620" width="33.7109375" style="21" customWidth="1"/>
    <col min="15621" max="15621" width="38.28515625" style="21" customWidth="1"/>
    <col min="15622" max="15622" width="35.7109375" style="21" customWidth="1"/>
    <col min="15623" max="15623" width="0" style="21" hidden="1" customWidth="1"/>
    <col min="15624" max="15624" width="1.85546875" style="21" customWidth="1"/>
    <col min="15625" max="15625" width="93.5703125" style="21" customWidth="1"/>
    <col min="15626" max="15872" width="9.140625" style="21"/>
    <col min="15873" max="15873" width="3.42578125" style="21" customWidth="1"/>
    <col min="15874" max="15874" width="25.28515625" style="21" customWidth="1"/>
    <col min="15875" max="15875" width="10.7109375" style="21" customWidth="1"/>
    <col min="15876" max="15876" width="33.7109375" style="21" customWidth="1"/>
    <col min="15877" max="15877" width="38.28515625" style="21" customWidth="1"/>
    <col min="15878" max="15878" width="35.7109375" style="21" customWidth="1"/>
    <col min="15879" max="15879" width="0" style="21" hidden="1" customWidth="1"/>
    <col min="15880" max="15880" width="1.85546875" style="21" customWidth="1"/>
    <col min="15881" max="15881" width="93.5703125" style="21" customWidth="1"/>
    <col min="15882" max="16128" width="9.140625" style="21"/>
    <col min="16129" max="16129" width="3.42578125" style="21" customWidth="1"/>
    <col min="16130" max="16130" width="25.28515625" style="21" customWidth="1"/>
    <col min="16131" max="16131" width="10.7109375" style="21" customWidth="1"/>
    <col min="16132" max="16132" width="33.7109375" style="21" customWidth="1"/>
    <col min="16133" max="16133" width="38.28515625" style="21" customWidth="1"/>
    <col min="16134" max="16134" width="35.7109375" style="21" customWidth="1"/>
    <col min="16135" max="16135" width="0" style="21" hidden="1" customWidth="1"/>
    <col min="16136" max="16136" width="1.85546875" style="21" customWidth="1"/>
    <col min="16137" max="16137" width="93.5703125" style="21" customWidth="1"/>
    <col min="16138" max="16384" width="9.140625" style="21"/>
  </cols>
  <sheetData>
    <row r="1" spans="2:8" ht="9.75" customHeight="1" x14ac:dyDescent="0.2"/>
    <row r="2" spans="2:8" ht="24" customHeight="1" x14ac:dyDescent="0.2">
      <c r="C2" s="50" t="s">
        <v>63</v>
      </c>
      <c r="D2" s="50"/>
      <c r="E2" s="50"/>
      <c r="F2" s="50"/>
      <c r="G2" s="50"/>
      <c r="H2" s="50"/>
    </row>
    <row r="3" spans="2:8" ht="5.0999999999999996" customHeight="1" x14ac:dyDescent="0.2"/>
    <row r="4" spans="2:8" ht="42.75" x14ac:dyDescent="0.2">
      <c r="B4" s="72" t="s">
        <v>64</v>
      </c>
      <c r="C4" s="73"/>
      <c r="D4" s="23" t="s">
        <v>65</v>
      </c>
      <c r="E4" s="23" t="s">
        <v>66</v>
      </c>
      <c r="F4" s="23" t="s">
        <v>67</v>
      </c>
    </row>
    <row r="5" spans="2:8" ht="14.25" x14ac:dyDescent="0.2">
      <c r="B5" s="70" t="s">
        <v>10</v>
      </c>
      <c r="C5" s="71"/>
      <c r="D5" s="24" t="s">
        <v>11</v>
      </c>
      <c r="E5" s="24" t="s">
        <v>12</v>
      </c>
      <c r="F5" s="24" t="s">
        <v>13</v>
      </c>
    </row>
    <row r="6" spans="2:8" ht="17.100000000000001" customHeight="1" x14ac:dyDescent="0.2">
      <c r="B6" s="68"/>
      <c r="C6" s="69"/>
      <c r="D6" s="65" t="s">
        <v>183</v>
      </c>
      <c r="E6" s="66"/>
      <c r="F6" s="67"/>
    </row>
    <row r="7" spans="2:8" ht="15" customHeight="1" x14ac:dyDescent="0.2">
      <c r="B7" s="63" t="s">
        <v>68</v>
      </c>
      <c r="C7" s="64"/>
      <c r="D7" s="17">
        <v>169</v>
      </c>
      <c r="E7" s="18">
        <v>5244.8</v>
      </c>
      <c r="F7" s="17" t="s">
        <v>267</v>
      </c>
    </row>
    <row r="8" spans="2:8" ht="15" customHeight="1" x14ac:dyDescent="0.2">
      <c r="B8" s="63" t="s">
        <v>70</v>
      </c>
      <c r="C8" s="64"/>
      <c r="D8" s="17">
        <v>34</v>
      </c>
      <c r="E8" s="18">
        <v>488</v>
      </c>
      <c r="F8" s="17" t="s">
        <v>268</v>
      </c>
    </row>
    <row r="9" spans="2:8" ht="15" customHeight="1" x14ac:dyDescent="0.2">
      <c r="B9" s="61" t="s">
        <v>184</v>
      </c>
      <c r="C9" s="62"/>
      <c r="D9" s="17">
        <v>1</v>
      </c>
      <c r="E9" s="18">
        <v>15</v>
      </c>
      <c r="F9" s="17" t="s">
        <v>69</v>
      </c>
    </row>
    <row r="10" spans="2:8" ht="14.25" x14ac:dyDescent="0.2">
      <c r="B10" s="59" t="s">
        <v>71</v>
      </c>
      <c r="C10" s="60"/>
      <c r="D10" s="22">
        <f>SUM(D7:D9)</f>
        <v>204</v>
      </c>
      <c r="E10" s="19">
        <f>SUM(E7:E9)</f>
        <v>5747.8</v>
      </c>
      <c r="F10" s="22" t="s">
        <v>269</v>
      </c>
    </row>
    <row r="11" spans="2:8" ht="17.100000000000001" customHeight="1" x14ac:dyDescent="0.2">
      <c r="B11" s="57"/>
      <c r="C11" s="58"/>
      <c r="D11" s="54" t="s">
        <v>126</v>
      </c>
      <c r="E11" s="55"/>
      <c r="F11" s="56"/>
    </row>
    <row r="12" spans="2:8" ht="15" customHeight="1" x14ac:dyDescent="0.2">
      <c r="B12" s="63" t="s">
        <v>72</v>
      </c>
      <c r="C12" s="64"/>
      <c r="D12" s="17">
        <v>2</v>
      </c>
      <c r="E12" s="18">
        <v>51</v>
      </c>
      <c r="F12" s="17" t="s">
        <v>69</v>
      </c>
    </row>
    <row r="13" spans="2:8" ht="15" customHeight="1" x14ac:dyDescent="0.2">
      <c r="B13" s="63" t="s">
        <v>73</v>
      </c>
      <c r="C13" s="64"/>
      <c r="D13" s="17">
        <v>3</v>
      </c>
      <c r="E13" s="18">
        <v>22.5</v>
      </c>
      <c r="F13" s="17" t="s">
        <v>69</v>
      </c>
    </row>
    <row r="14" spans="2:8" ht="15" customHeight="1" x14ac:dyDescent="0.2">
      <c r="B14" s="61" t="s">
        <v>74</v>
      </c>
      <c r="C14" s="62"/>
      <c r="D14" s="17">
        <v>6</v>
      </c>
      <c r="E14" s="18">
        <v>182</v>
      </c>
      <c r="F14" s="17" t="s">
        <v>270</v>
      </c>
    </row>
    <row r="15" spans="2:8" ht="14.25" x14ac:dyDescent="0.2">
      <c r="B15" s="59" t="s">
        <v>71</v>
      </c>
      <c r="C15" s="60"/>
      <c r="D15" s="22">
        <f>SUM(D12:D14)</f>
        <v>11</v>
      </c>
      <c r="E15" s="19">
        <f>SUM(E12:E14)</f>
        <v>255.5</v>
      </c>
      <c r="F15" s="22" t="s">
        <v>270</v>
      </c>
    </row>
    <row r="16" spans="2:8" ht="17.100000000000001" customHeight="1" x14ac:dyDescent="0.2">
      <c r="B16" s="57"/>
      <c r="C16" s="58"/>
      <c r="D16" s="54" t="s">
        <v>128</v>
      </c>
      <c r="E16" s="55"/>
      <c r="F16" s="56"/>
    </row>
    <row r="17" spans="2:6" ht="15" customHeight="1" x14ac:dyDescent="0.2">
      <c r="B17" s="63" t="s">
        <v>185</v>
      </c>
      <c r="C17" s="64"/>
      <c r="D17" s="17">
        <v>1</v>
      </c>
      <c r="E17" s="18">
        <v>15</v>
      </c>
      <c r="F17" s="17" t="s">
        <v>69</v>
      </c>
    </row>
    <row r="18" spans="2:6" ht="15" customHeight="1" x14ac:dyDescent="0.2">
      <c r="B18" s="63" t="s">
        <v>75</v>
      </c>
      <c r="C18" s="64"/>
      <c r="D18" s="17">
        <v>7</v>
      </c>
      <c r="E18" s="18">
        <v>161</v>
      </c>
      <c r="F18" s="17" t="s">
        <v>271</v>
      </c>
    </row>
    <row r="19" spans="2:6" ht="15" customHeight="1" x14ac:dyDescent="0.2">
      <c r="B19" s="61" t="s">
        <v>89</v>
      </c>
      <c r="C19" s="62"/>
      <c r="D19" s="17">
        <v>10</v>
      </c>
      <c r="E19" s="18">
        <v>93</v>
      </c>
      <c r="F19" s="17" t="s">
        <v>189</v>
      </c>
    </row>
    <row r="20" spans="2:6" ht="14.25" x14ac:dyDescent="0.2">
      <c r="B20" s="59" t="s">
        <v>71</v>
      </c>
      <c r="C20" s="60"/>
      <c r="D20" s="22">
        <f>SUM(D17:D19)</f>
        <v>18</v>
      </c>
      <c r="E20" s="19">
        <f>SUM(E17:E19)</f>
        <v>269</v>
      </c>
      <c r="F20" s="22" t="s">
        <v>272</v>
      </c>
    </row>
    <row r="21" spans="2:6" ht="17.100000000000001" customHeight="1" x14ac:dyDescent="0.2">
      <c r="B21" s="57"/>
      <c r="C21" s="58"/>
      <c r="D21" s="54" t="s">
        <v>130</v>
      </c>
      <c r="E21" s="55"/>
      <c r="F21" s="56"/>
    </row>
    <row r="22" spans="2:6" ht="15" customHeight="1" x14ac:dyDescent="0.2">
      <c r="B22" s="63" t="s">
        <v>76</v>
      </c>
      <c r="C22" s="64"/>
      <c r="D22" s="17">
        <v>8</v>
      </c>
      <c r="E22" s="18">
        <v>435</v>
      </c>
      <c r="F22" s="17" t="s">
        <v>69</v>
      </c>
    </row>
    <row r="23" spans="2:6" ht="15" customHeight="1" x14ac:dyDescent="0.2">
      <c r="B23" s="63" t="s">
        <v>72</v>
      </c>
      <c r="C23" s="64"/>
      <c r="D23" s="17">
        <v>9</v>
      </c>
      <c r="E23" s="18">
        <v>420</v>
      </c>
      <c r="F23" s="17" t="s">
        <v>188</v>
      </c>
    </row>
    <row r="24" spans="2:6" ht="15" customHeight="1" x14ac:dyDescent="0.2">
      <c r="B24" s="63" t="s">
        <v>77</v>
      </c>
      <c r="C24" s="64"/>
      <c r="D24" s="17">
        <v>6</v>
      </c>
      <c r="E24" s="18">
        <v>95</v>
      </c>
      <c r="F24" s="17" t="s">
        <v>69</v>
      </c>
    </row>
    <row r="25" spans="2:6" ht="15" customHeight="1" x14ac:dyDescent="0.2">
      <c r="B25" s="63" t="s">
        <v>89</v>
      </c>
      <c r="C25" s="64"/>
      <c r="D25" s="17">
        <v>1</v>
      </c>
      <c r="E25" s="18">
        <v>15</v>
      </c>
      <c r="F25" s="17" t="s">
        <v>69</v>
      </c>
    </row>
    <row r="26" spans="2:6" ht="15" customHeight="1" x14ac:dyDescent="0.2">
      <c r="B26" s="63" t="s">
        <v>184</v>
      </c>
      <c r="C26" s="64"/>
      <c r="D26" s="17">
        <v>2</v>
      </c>
      <c r="E26" s="18">
        <v>968.38</v>
      </c>
      <c r="F26" s="17" t="s">
        <v>69</v>
      </c>
    </row>
    <row r="27" spans="2:6" ht="15" customHeight="1" x14ac:dyDescent="0.2">
      <c r="B27" s="61" t="s">
        <v>78</v>
      </c>
      <c r="C27" s="62"/>
      <c r="D27" s="17">
        <v>16</v>
      </c>
      <c r="E27" s="18">
        <v>235</v>
      </c>
      <c r="F27" s="17" t="s">
        <v>69</v>
      </c>
    </row>
    <row r="28" spans="2:6" ht="12.75" customHeight="1" x14ac:dyDescent="0.2">
      <c r="B28" s="59" t="s">
        <v>71</v>
      </c>
      <c r="C28" s="60"/>
      <c r="D28" s="22">
        <f>SUM(D22:D27)</f>
        <v>42</v>
      </c>
      <c r="E28" s="19">
        <f>SUM(E22:E27)</f>
        <v>2168.38</v>
      </c>
      <c r="F28" s="22" t="s">
        <v>188</v>
      </c>
    </row>
    <row r="29" spans="2:6" ht="17.100000000000001" customHeight="1" x14ac:dyDescent="0.2">
      <c r="B29" s="57"/>
      <c r="C29" s="58"/>
      <c r="D29" s="54" t="s">
        <v>133</v>
      </c>
      <c r="E29" s="55"/>
      <c r="F29" s="56"/>
    </row>
    <row r="30" spans="2:6" ht="15" customHeight="1" x14ac:dyDescent="0.2">
      <c r="B30" s="63" t="s">
        <v>133</v>
      </c>
      <c r="C30" s="64"/>
      <c r="D30" s="17">
        <v>4</v>
      </c>
      <c r="E30" s="18">
        <v>1810</v>
      </c>
      <c r="F30" s="17" t="s">
        <v>69</v>
      </c>
    </row>
    <row r="31" spans="2:6" ht="15" customHeight="1" x14ac:dyDescent="0.2">
      <c r="B31" s="63" t="s">
        <v>186</v>
      </c>
      <c r="C31" s="64"/>
      <c r="D31" s="17">
        <v>43</v>
      </c>
      <c r="E31" s="18">
        <v>660</v>
      </c>
      <c r="F31" s="17" t="s">
        <v>273</v>
      </c>
    </row>
    <row r="32" spans="2:6" ht="15" customHeight="1" x14ac:dyDescent="0.2">
      <c r="B32" s="63" t="s">
        <v>184</v>
      </c>
      <c r="C32" s="64"/>
      <c r="D32" s="17">
        <v>173</v>
      </c>
      <c r="E32" s="18">
        <v>22410.59</v>
      </c>
      <c r="F32" s="17" t="s">
        <v>274</v>
      </c>
    </row>
    <row r="33" spans="2:6" ht="15" customHeight="1" x14ac:dyDescent="0.2">
      <c r="B33" s="61" t="s">
        <v>187</v>
      </c>
      <c r="C33" s="62"/>
      <c r="D33" s="17">
        <v>12</v>
      </c>
      <c r="E33" s="18">
        <v>172</v>
      </c>
      <c r="F33" s="17" t="s">
        <v>109</v>
      </c>
    </row>
    <row r="34" spans="2:6" ht="14.25" x14ac:dyDescent="0.2">
      <c r="B34" s="74" t="s">
        <v>71</v>
      </c>
      <c r="C34" s="75"/>
      <c r="D34" s="22">
        <f>SUM(D30:D33)</f>
        <v>232</v>
      </c>
      <c r="E34" s="19">
        <f>SUM(E30:E33)</f>
        <v>25052.59</v>
      </c>
      <c r="F34" s="22" t="s">
        <v>275</v>
      </c>
    </row>
    <row r="35" spans="2:6" ht="15" x14ac:dyDescent="0.2">
      <c r="B35" s="76" t="s">
        <v>79</v>
      </c>
      <c r="C35" s="77"/>
      <c r="D35" s="78">
        <f>SUM(D10,D15,D20,D28,D34)</f>
        <v>507</v>
      </c>
      <c r="E35" s="79">
        <f>SUM(E10,E15,E20,E28,E34)</f>
        <v>33493.270000000004</v>
      </c>
      <c r="F35" s="80" t="s">
        <v>276</v>
      </c>
    </row>
    <row r="36" spans="2:6" ht="276.75" customHeight="1" x14ac:dyDescent="0.2"/>
  </sheetData>
  <mergeCells count="38">
    <mergeCell ref="C2:H2"/>
    <mergeCell ref="B34:C34"/>
    <mergeCell ref="B35:C35"/>
    <mergeCell ref="B29:C29"/>
    <mergeCell ref="B30:C30"/>
    <mergeCell ref="B31:C31"/>
    <mergeCell ref="B32:C32"/>
    <mergeCell ref="B33:C33"/>
    <mergeCell ref="D29:F29"/>
    <mergeCell ref="B23:C23"/>
    <mergeCell ref="B24:C24"/>
    <mergeCell ref="B25:C25"/>
    <mergeCell ref="B26:C26"/>
    <mergeCell ref="D21:F21"/>
    <mergeCell ref="B13:C13"/>
    <mergeCell ref="B14:C14"/>
    <mergeCell ref="B15:C15"/>
    <mergeCell ref="B16:C16"/>
    <mergeCell ref="D16:F16"/>
    <mergeCell ref="B17:C17"/>
    <mergeCell ref="B27:C27"/>
    <mergeCell ref="B28:C28"/>
    <mergeCell ref="B18:C18"/>
    <mergeCell ref="B19:C19"/>
    <mergeCell ref="B20:C20"/>
    <mergeCell ref="B21:C21"/>
    <mergeCell ref="B22:C22"/>
    <mergeCell ref="B12:C12"/>
    <mergeCell ref="B4:C4"/>
    <mergeCell ref="B5:C5"/>
    <mergeCell ref="B6:C6"/>
    <mergeCell ref="D6:F6"/>
    <mergeCell ref="B7:C7"/>
    <mergeCell ref="B8:C8"/>
    <mergeCell ref="B9:C9"/>
    <mergeCell ref="B10:C10"/>
    <mergeCell ref="B11:C11"/>
    <mergeCell ref="D11:F11"/>
  </mergeCells>
  <pageMargins left="0.39370078740157483" right="0.39370078740157483" top="0.39370078740157483" bottom="0.39370078740157483" header="0.31496062992125984" footer="0.31496062992125984"/>
  <pageSetup paperSize="9" scale="92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9" sqref="B9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51" t="s">
        <v>53</v>
      </c>
      <c r="B4" s="51"/>
      <c r="C4" s="51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2" t="s">
        <v>54</v>
      </c>
      <c r="B6" s="52" t="s">
        <v>55</v>
      </c>
      <c r="C6" s="52" t="s">
        <v>56</v>
      </c>
    </row>
    <row r="7" spans="1:3" s="4" customFormat="1" ht="32.25" customHeight="1" x14ac:dyDescent="0.2">
      <c r="A7" s="53"/>
      <c r="B7" s="53"/>
      <c r="C7" s="53"/>
    </row>
    <row r="8" spans="1:3" s="7" customFormat="1" ht="30" customHeight="1" x14ac:dyDescent="0.2">
      <c r="A8" s="5" t="s">
        <v>57</v>
      </c>
      <c r="B8" s="6">
        <v>23</v>
      </c>
      <c r="C8" s="6">
        <v>381</v>
      </c>
    </row>
    <row r="9" spans="1:3" s="7" customFormat="1" ht="30" customHeight="1" x14ac:dyDescent="0.2">
      <c r="A9" s="5" t="s">
        <v>58</v>
      </c>
      <c r="B9" s="6">
        <v>250</v>
      </c>
      <c r="C9" s="6">
        <v>4648.375</v>
      </c>
    </row>
    <row r="10" spans="1:3" s="7" customFormat="1" ht="30" customHeight="1" x14ac:dyDescent="0.2">
      <c r="A10" s="5" t="s">
        <v>59</v>
      </c>
      <c r="B10" s="6">
        <v>20</v>
      </c>
      <c r="C10" s="6">
        <v>324.86</v>
      </c>
    </row>
    <row r="11" spans="1:3" s="7" customFormat="1" ht="30" customHeight="1" x14ac:dyDescent="0.2">
      <c r="A11" s="5" t="s">
        <v>60</v>
      </c>
      <c r="B11" s="6">
        <v>188</v>
      </c>
      <c r="C11" s="6">
        <v>4414</v>
      </c>
    </row>
    <row r="12" spans="1:3" s="7" customFormat="1" ht="30" customHeight="1" x14ac:dyDescent="0.2">
      <c r="A12" s="5" t="s">
        <v>61</v>
      </c>
      <c r="B12" s="6">
        <v>30</v>
      </c>
      <c r="C12" s="6">
        <v>1597</v>
      </c>
    </row>
    <row r="13" spans="1:3" s="10" customFormat="1" x14ac:dyDescent="0.2">
      <c r="A13" s="8" t="s">
        <v>62</v>
      </c>
      <c r="B13" s="8">
        <f>SUM(B8:B12)</f>
        <v>511</v>
      </c>
      <c r="C13" s="9">
        <f>SUM(C8:C12)</f>
        <v>11365.235000000001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2017-01-25T08:38:37Z</dcterms:modified>
</cp:coreProperties>
</file>